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Notes&amp;Single key" sheetId="1" state="visible" r:id="rId2"/>
    <sheet name="FSSK bare" sheetId="2" state="visible" r:id="rId3"/>
    <sheet name="FSSK encased" sheetId="3" state="visible" r:id="rId4"/>
    <sheet name="ESSK bare" sheetId="4" state="visible" r:id="rId5"/>
    <sheet name="ESSK encased" sheetId="5" state="visible" r:id="rId6"/>
    <sheet name="XTant bare" sheetId="6" state="visible" r:id="rId7"/>
    <sheet name="F122 on ground" sheetId="7" state="visible" r:id="rId8"/>
    <sheet name="F122 bare" sheetId="8" state="visible" r:id="rId9"/>
    <sheet name="ESSK encased clean" sheetId="9" state="visible" r:id="rId10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<sst xmlns="http://schemas.openxmlformats.org/spreadsheetml/2006/main" count="681" uniqueCount="123">
  <si>
    <t xml:space="preserve">TC</t>
  </si>
  <si>
    <t xml:space="preserve">Empty system – 17.2ns = 17.2pF</t>
  </si>
  <si>
    <t xml:space="preserve">Res</t>
  </si>
  <si>
    <t xml:space="preserve">Cap, pF</t>
  </si>
  <si>
    <t xml:space="preserve">Trigger voltage: 3.16V (63.2% of 5V)</t>
  </si>
  <si>
    <t xml:space="preserve">Drive by bottom</t>
  </si>
  <si>
    <t xml:space="preserve">Drive by top</t>
  </si>
  <si>
    <t xml:space="preserve">Pressed</t>
  </si>
  <si>
    <t xml:space="preserve">Released</t>
  </si>
  <si>
    <t xml:space="preserve">Note</t>
  </si>
  <si>
    <t xml:space="preserve">Single key on 0.8mm FR4:</t>
  </si>
  <si>
    <t xml:space="preserve">From zero</t>
  </si>
  <si>
    <t xml:space="preserve">From first peak</t>
  </si>
  <si>
    <t xml:space="preserve">Standard IBM layout</t>
  </si>
  <si>
    <t xml:space="preserve">ideal</t>
  </si>
  <si>
    <t xml:space="preserve">“mems accelerometer”</t>
  </si>
  <si>
    <t xml:space="preserve">“grid over ground”</t>
  </si>
  <si>
    <t xml:space="preserve">Scope capacitance adjusted out:</t>
  </si>
  <si>
    <t xml:space="preserve">FSSK, bare PCB(0.6mm), laying on the table. Lifting to air _decreases_ GND to R8 capacitance by ~6pF!</t>
  </si>
  <si>
    <t xml:space="preserve">Drive by column</t>
  </si>
  <si>
    <t xml:space="preserve">Drive by row</t>
  </si>
  <si>
    <t xml:space="preserve">All keys up</t>
  </si>
  <si>
    <t xml:space="preserve">All keys down</t>
  </si>
  <si>
    <t xml:space="preserve">GND to R1</t>
  </si>
  <si>
    <t xml:space="preserve">NOTE: R1-R8 _might_ be mirrored vs encased!</t>
  </si>
  <si>
    <t xml:space="preserve">Esc</t>
  </si>
  <si>
    <t xml:space="preserve">(no drop)</t>
  </si>
  <si>
    <t xml:space="preserve">GND to R2</t>
  </si>
  <si>
    <t xml:space="preserve">LCtrl</t>
  </si>
  <si>
    <t xml:space="preserve">GND to R3</t>
  </si>
  <si>
    <t xml:space="preserve">→</t>
  </si>
  <si>
    <t xml:space="preserve">GND to R4</t>
  </si>
  <si>
    <t xml:space="preserve">Pause</t>
  </si>
  <si>
    <t xml:space="preserve">GND to R5</t>
  </si>
  <si>
    <t xml:space="preserve">GND to R6</t>
  </si>
  <si>
    <t xml:space="preserve">GND to R7</t>
  </si>
  <si>
    <t xml:space="preserve">GND to R8</t>
  </si>
  <si>
    <t xml:space="preserve">GND to C1</t>
  </si>
  <si>
    <t xml:space="preserve">GND to C2</t>
  </si>
  <si>
    <t xml:space="preserve">GND to C3</t>
  </si>
  <si>
    <t xml:space="preserve">GND to C4</t>
  </si>
  <si>
    <t xml:space="preserve">(almost no drop!)</t>
  </si>
  <si>
    <t xml:space="preserve">GND to C5</t>
  </si>
  <si>
    <t xml:space="preserve">(no drop!)</t>
  </si>
  <si>
    <t xml:space="preserve">GND to C6</t>
  </si>
  <si>
    <t xml:space="preserve">GND to C7</t>
  </si>
  <si>
    <t xml:space="preserve">GND to C8</t>
  </si>
  <si>
    <t xml:space="preserve">GND to C9</t>
  </si>
  <si>
    <t xml:space="preserve">GND to C10</t>
  </si>
  <si>
    <t xml:space="preserve">GND to C11</t>
  </si>
  <si>
    <t xml:space="preserve">GND to C12</t>
  </si>
  <si>
    <t xml:space="preserve">R1 to R2</t>
  </si>
  <si>
    <t xml:space="preserve">R1 to R3</t>
  </si>
  <si>
    <t xml:space="preserve">R1 to R4</t>
  </si>
  <si>
    <t xml:space="preserve">R1 to R5</t>
  </si>
  <si>
    <t xml:space="preserve">R1 to R6</t>
  </si>
  <si>
    <t xml:space="preserve">R1 to R7</t>
  </si>
  <si>
    <t xml:space="preserve">R1 to R8</t>
  </si>
  <si>
    <t xml:space="preserve">R8 to R4</t>
  </si>
  <si>
    <t xml:space="preserve">C1 to C2</t>
  </si>
  <si>
    <t xml:space="preserve">C1 to C3</t>
  </si>
  <si>
    <t xml:space="preserve">C1 to C4</t>
  </si>
  <si>
    <t xml:space="preserve">C1 to C5</t>
  </si>
  <si>
    <t xml:space="preserve">C1 to C6</t>
  </si>
  <si>
    <t xml:space="preserve">(jumpy, no drop, more 39)</t>
  </si>
  <si>
    <t xml:space="preserve">C1 to C7</t>
  </si>
  <si>
    <t xml:space="preserve">(jumpy, no drop, more 31)</t>
  </si>
  <si>
    <t xml:space="preserve">C1 to C8</t>
  </si>
  <si>
    <t xml:space="preserve">C1 to C9</t>
  </si>
  <si>
    <t xml:space="preserve">C1 to C10</t>
  </si>
  <si>
    <t xml:space="preserve">C1 to C11</t>
  </si>
  <si>
    <t xml:space="preserve">C1 to C12</t>
  </si>
  <si>
    <t xml:space="preserve">C12 to C6</t>
  </si>
  <si>
    <t xml:space="preserve">FSSK, encased, keys pulled out, held vertical to lift all the keys, on the table to press all the keys.</t>
  </si>
  <si>
    <t xml:space="preserve">(all other columns and rows floated. (Grounded is the same))</t>
  </si>
  <si>
    <t xml:space="preserve">ESSK, bare PCB, laying on the table. Lifting to air increases GND to R8 capacitance by ~1pF.</t>
  </si>
  <si>
    <t xml:space="preserve">ESSK, encased, keys pulled out, held vertical to lift all the keys, on the table to press all the keys.</t>
  </si>
  <si>
    <t xml:space="preserve">GND contrib</t>
  </si>
  <si>
    <t xml:space="preserve">XTant, bare PCB(0.8mm), laying on the table. Lifting to air _decreases_ GND to R8 capacitance by ~4pF!</t>
  </si>
  <si>
    <t xml:space="preserve">R1C1</t>
  </si>
  <si>
    <t xml:space="preserve">R1C12</t>
  </si>
  <si>
    <t xml:space="preserve">(p.slope)</t>
  </si>
  <si>
    <t xml:space="preserve">R8C1</t>
  </si>
  <si>
    <t xml:space="preserve">R8C12</t>
  </si>
  <si>
    <t xml:space="preserve">(almost no drop)</t>
  </si>
  <si>
    <t xml:space="preserve">(jumpy)</t>
  </si>
  <si>
    <t xml:space="preserve">(no drop, bit jumpy)</t>
  </si>
  <si>
    <t xml:space="preserve">(pos. slope)</t>
  </si>
  <si>
    <t xml:space="preserve">(all no drop)</t>
  </si>
  <si>
    <t xml:space="preserve">(ideal)</t>
  </si>
  <si>
    <t xml:space="preserve">Original F122 PCB(0.9mm), on aluminum foil ground plane with stock insulator</t>
  </si>
  <si>
    <t xml:space="preserve">R1C4</t>
  </si>
  <si>
    <t xml:space="preserve">R1C16</t>
  </si>
  <si>
    <t xml:space="preserve">(jumpy AF)</t>
  </si>
  <si>
    <t xml:space="preserve">R8C4</t>
  </si>
  <si>
    <t xml:space="preserve">R8C16</t>
  </si>
  <si>
    <t xml:space="preserve">GND to C13</t>
  </si>
  <si>
    <t xml:space="preserve">GND to C14</t>
  </si>
  <si>
    <t xml:space="preserve">GND to C15</t>
  </si>
  <si>
    <t xml:space="preserve">GND to C16</t>
  </si>
  <si>
    <t xml:space="preserve">C1 to C13</t>
  </si>
  <si>
    <t xml:space="preserve">C1 to C14</t>
  </si>
  <si>
    <t xml:space="preserve">C1 to C15</t>
  </si>
  <si>
    <t xml:space="preserve">C1 to C16</t>
  </si>
  <si>
    <t xml:space="preserve">C16 to C8</t>
  </si>
  <si>
    <t xml:space="preserve">Original F122 PCB(0.9mm), laying on the table. Lifting to air decreases GND to R8 capacitance by ~3pF.</t>
  </si>
  <si>
    <t xml:space="preserve">flat</t>
  </si>
  <si>
    <t xml:space="preserve">jumpy</t>
  </si>
  <si>
    <t xml:space="preserve">lil jumpy</t>
  </si>
  <si>
    <t xml:space="preserve">flat, jumpy</t>
  </si>
  <si>
    <t xml:space="preserve">pos. slope</t>
  </si>
  <si>
    <t xml:space="preserve">jumpy AF</t>
  </si>
  <si>
    <t xml:space="preserve"> </t>
  </si>
  <si>
    <t xml:space="preserve">ESSK, encased, scope capacitance removed</t>
  </si>
  <si>
    <t xml:space="preserve">Cscope</t>
  </si>
  <si>
    <t xml:space="preserve">By col pF</t>
  </si>
  <si>
    <t xml:space="preserve">By row pF</t>
  </si>
  <si>
    <t xml:space="preserve">By col %</t>
  </si>
  <si>
    <t xml:space="preserve">By row %</t>
  </si>
  <si>
    <t xml:space="preserve">Gnd contrib</t>
  </si>
  <si>
    <t xml:space="preserve">Gnd contrib unadj</t>
  </si>
  <si>
    <t xml:space="preserve">Gnd % col</t>
  </si>
  <si>
    <t xml:space="preserve">Gnd % row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</si>
</sst>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%"/>
  </numFmts>
  <fonts count="4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L1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20" activeCellId="0" sqref="F20"/>
    </sheetView>
  </sheetViews>
  <sheetFormatPr defaultColWidth="11.53515625" defaultRowHeight="12.8" zeroHeight="false" outlineLevelRow="0" outlineLevelCol="0"/>
  <cols>
    <col collapsed="false" customWidth="true" hidden="false" outlineLevel="0" max="2" min="2" style="0" width="15.56"/>
    <col collapsed="false" customWidth="true" hidden="false" outlineLevel="0" max="4" min="4" style="0" width="13.06"/>
    <col collapsed="false" customWidth="true" hidden="false" outlineLevel="0" max="6" min="6" style="0" width="13.06"/>
    <col collapsed="false" customWidth="true" hidden="false" outlineLevel="0" max="9" min="9" style="0" width="13.8"/>
    <col collapsed="false" customWidth="true" hidden="false" outlineLevel="0" max="11" min="11" style="0" width="13.8"/>
  </cols>
  <sheetData>
    <row r="1" customFormat="false" ht="12.8" hidden="false" customHeight="false" outlineLevel="0" collapsed="false">
      <c r="A1" s="0" t="s">
        <v>0</v>
      </c>
      <c r="B1" s="0" t="n">
        <f aca="false">17.2/1000000000</f>
        <v>1.72E-008</v>
      </c>
      <c r="D1" s="0" t="s">
        <v>1</v>
      </c>
    </row>
    <row r="2" customFormat="false" ht="12.8" hidden="false" customHeight="false" outlineLevel="0" collapsed="false">
      <c r="A2" s="0" t="s">
        <v>2</v>
      </c>
      <c r="B2" s="0" t="n">
        <v>1000</v>
      </c>
      <c r="G2" s="0" t="n">
        <v>17.2</v>
      </c>
    </row>
    <row r="3" customFormat="false" ht="12.8" hidden="false" customHeight="false" outlineLevel="0" collapsed="false">
      <c r="A3" s="0" t="s">
        <v>3</v>
      </c>
      <c r="B3" s="0" t="n">
        <f aca="false">B1/B2*1000000000000</f>
        <v>17.2</v>
      </c>
      <c r="D3" s="0" t="s">
        <v>4</v>
      </c>
    </row>
    <row r="5" customFormat="false" ht="12.8" hidden="false" customHeight="false" outlineLevel="0" collapsed="false">
      <c r="C5" s="1" t="s">
        <v>5</v>
      </c>
      <c r="D5" s="1"/>
      <c r="E5" s="1"/>
      <c r="F5" s="1"/>
      <c r="G5" s="1"/>
      <c r="H5" s="1" t="s">
        <v>6</v>
      </c>
      <c r="I5" s="1"/>
      <c r="J5" s="1"/>
      <c r="K5" s="1"/>
    </row>
    <row r="6" customFormat="false" ht="12.8" hidden="false" customHeight="false" outlineLevel="0" collapsed="false">
      <c r="C6" s="1" t="s">
        <v>7</v>
      </c>
      <c r="D6" s="1"/>
      <c r="E6" s="1" t="s">
        <v>8</v>
      </c>
      <c r="F6" s="1"/>
      <c r="G6" s="0" t="s">
        <v>9</v>
      </c>
      <c r="H6" s="1" t="s">
        <v>7</v>
      </c>
      <c r="I6" s="1"/>
      <c r="J6" s="1" t="s">
        <v>8</v>
      </c>
      <c r="K6" s="1"/>
    </row>
    <row r="7" customFormat="false" ht="12.8" hidden="false" customHeight="false" outlineLevel="0" collapsed="false">
      <c r="A7" s="2" t="s">
        <v>10</v>
      </c>
      <c r="B7" s="2"/>
      <c r="C7" s="0" t="s">
        <v>11</v>
      </c>
      <c r="D7" s="0" t="s">
        <v>12</v>
      </c>
      <c r="E7" s="0" t="s">
        <v>11</v>
      </c>
      <c r="F7" s="0" t="s">
        <v>12</v>
      </c>
      <c r="H7" s="0" t="s">
        <v>11</v>
      </c>
      <c r="I7" s="0" t="s">
        <v>12</v>
      </c>
      <c r="J7" s="0" t="s">
        <v>11</v>
      </c>
      <c r="K7" s="0" t="s">
        <v>12</v>
      </c>
    </row>
    <row r="8" customFormat="false" ht="12.8" hidden="false" customHeight="false" outlineLevel="0" collapsed="false">
      <c r="A8" s="2" t="s">
        <v>13</v>
      </c>
      <c r="B8" s="2"/>
      <c r="C8" s="0" t="n">
        <v>22.2</v>
      </c>
      <c r="E8" s="0" t="n">
        <v>19.8</v>
      </c>
      <c r="G8" s="0" t="s">
        <v>14</v>
      </c>
      <c r="H8" s="0" t="n">
        <v>22.3</v>
      </c>
      <c r="J8" s="0" t="n">
        <v>19.8</v>
      </c>
      <c r="L8" s="0" t="s">
        <v>14</v>
      </c>
    </row>
    <row r="9" customFormat="false" ht="12.8" hidden="false" customHeight="false" outlineLevel="0" collapsed="false">
      <c r="A9" s="2" t="s">
        <v>15</v>
      </c>
      <c r="B9" s="2"/>
      <c r="C9" s="0" t="n">
        <v>25</v>
      </c>
      <c r="E9" s="0" t="n">
        <v>24.1</v>
      </c>
      <c r="G9" s="0" t="s">
        <v>14</v>
      </c>
      <c r="H9" s="0" t="n">
        <v>24.6</v>
      </c>
      <c r="J9" s="0" t="n">
        <v>24</v>
      </c>
      <c r="L9" s="0" t="s">
        <v>14</v>
      </c>
    </row>
    <row r="10" customFormat="false" ht="12.8" hidden="false" customHeight="false" outlineLevel="0" collapsed="false">
      <c r="A10" s="2" t="s">
        <v>16</v>
      </c>
      <c r="B10" s="2"/>
      <c r="C10" s="0" t="n">
        <v>25</v>
      </c>
      <c r="E10" s="0" t="n">
        <v>23.9</v>
      </c>
      <c r="G10" s="0" t="s">
        <v>14</v>
      </c>
      <c r="H10" s="0" t="n">
        <v>24.8</v>
      </c>
      <c r="J10" s="0" t="n">
        <v>23.7</v>
      </c>
      <c r="L10" s="0" t="s">
        <v>14</v>
      </c>
    </row>
    <row r="12" customFormat="false" ht="12.8" hidden="false" customHeight="false" outlineLevel="0" collapsed="false">
      <c r="A12" s="0" t="s">
        <v>17</v>
      </c>
    </row>
    <row r="13" customFormat="false" ht="12.8" hidden="false" customHeight="false" outlineLevel="0" collapsed="false">
      <c r="A13" s="2" t="s">
        <v>13</v>
      </c>
      <c r="B13" s="2"/>
      <c r="C13" s="0" t="n">
        <f aca="false">C8-$G$2</f>
        <v>5</v>
      </c>
      <c r="E13" s="0" t="n">
        <f aca="false">E8-$G$2</f>
        <v>2.6</v>
      </c>
      <c r="H13" s="0" t="n">
        <f aca="false">H8-$G$2</f>
        <v>5.1</v>
      </c>
      <c r="J13" s="0" t="n">
        <f aca="false">J8-$G$2</f>
        <v>2.6</v>
      </c>
    </row>
    <row r="14" customFormat="false" ht="12.8" hidden="false" customHeight="false" outlineLevel="0" collapsed="false">
      <c r="A14" s="2" t="s">
        <v>15</v>
      </c>
      <c r="B14" s="2"/>
      <c r="C14" s="0" t="n">
        <f aca="false">C9-$G$2</f>
        <v>7.8</v>
      </c>
      <c r="E14" s="0" t="n">
        <f aca="false">E9-$G$2</f>
        <v>6.9</v>
      </c>
      <c r="H14" s="0" t="n">
        <f aca="false">H9-$G$2</f>
        <v>7.4</v>
      </c>
      <c r="J14" s="0" t="n">
        <f aca="false">J9-$G$2</f>
        <v>6.8</v>
      </c>
    </row>
    <row r="15" customFormat="false" ht="12.8" hidden="false" customHeight="false" outlineLevel="0" collapsed="false">
      <c r="A15" s="2" t="s">
        <v>16</v>
      </c>
      <c r="B15" s="2"/>
      <c r="C15" s="0" t="n">
        <f aca="false">C10-$G$2</f>
        <v>7.8</v>
      </c>
      <c r="E15" s="0" t="n">
        <f aca="false">E10-$G$2</f>
        <v>6.7</v>
      </c>
      <c r="H15" s="0" t="n">
        <f aca="false">H10-$G$2</f>
        <v>7.6</v>
      </c>
      <c r="J15" s="0" t="n">
        <f aca="false">J10-$G$2</f>
        <v>6.5</v>
      </c>
    </row>
  </sheetData>
  <mergeCells count="13">
    <mergeCell ref="C5:G5"/>
    <mergeCell ref="H5:K5"/>
    <mergeCell ref="C6:D6"/>
    <mergeCell ref="E6:F6"/>
    <mergeCell ref="H6:I6"/>
    <mergeCell ref="J6:K6"/>
    <mergeCell ref="A7:B7"/>
    <mergeCell ref="A8:B8"/>
    <mergeCell ref="A9:B9"/>
    <mergeCell ref="A10:B10"/>
    <mergeCell ref="A13:B13"/>
    <mergeCell ref="A14:B14"/>
    <mergeCell ref="A15:B15"/>
  </mergeCells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R4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" activeCellId="0" sqref="A3"/>
    </sheetView>
  </sheetViews>
  <sheetFormatPr defaultColWidth="11.53515625" defaultRowHeight="12.8" zeroHeight="false" outlineLevelRow="0" outlineLevelCol="0"/>
  <cols>
    <col collapsed="false" customWidth="true" hidden="false" outlineLevel="0" max="3" min="3" style="0" width="13.8"/>
    <col collapsed="false" customWidth="true" hidden="false" outlineLevel="0" max="5" min="5" style="0" width="13.8"/>
    <col collapsed="false" customWidth="true" hidden="false" outlineLevel="0" max="7" min="7" style="0" width="13.8"/>
    <col collapsed="false" customWidth="true" hidden="false" outlineLevel="0" max="11" min="11" style="0" width="12.91"/>
    <col collapsed="false" customWidth="true" hidden="false" outlineLevel="0" max="13" min="13" style="0" width="12.91"/>
    <col collapsed="false" customWidth="true" hidden="false" outlineLevel="0" max="14" min="14" style="0" width="8.66"/>
    <col collapsed="false" customWidth="true" hidden="false" outlineLevel="0" max="16" min="16" style="0" width="13.8"/>
    <col collapsed="false" customWidth="true" hidden="false" outlineLevel="0" max="18" min="18" style="0" width="13.8"/>
  </cols>
  <sheetData>
    <row r="1" customFormat="false" ht="12.8" hidden="false" customHeight="false" outlineLevel="0" collapsed="false">
      <c r="A1" s="0" t="s">
        <v>18</v>
      </c>
      <c r="B1" s="3"/>
      <c r="D1" s="3"/>
      <c r="J1" s="1" t="s">
        <v>19</v>
      </c>
      <c r="K1" s="1"/>
      <c r="L1" s="1"/>
      <c r="M1" s="1"/>
      <c r="N1" s="1"/>
      <c r="O1" s="1" t="s">
        <v>20</v>
      </c>
      <c r="P1" s="1"/>
      <c r="Q1" s="1"/>
      <c r="R1" s="1"/>
    </row>
    <row r="2" customFormat="false" ht="12.8" hidden="false" customHeight="false" outlineLevel="0" collapsed="false">
      <c r="B2" s="1" t="s">
        <v>21</v>
      </c>
      <c r="C2" s="1"/>
      <c r="D2" s="1" t="s">
        <v>22</v>
      </c>
      <c r="E2" s="1"/>
      <c r="J2" s="1" t="s">
        <v>7</v>
      </c>
      <c r="K2" s="1"/>
      <c r="L2" s="1" t="s">
        <v>8</v>
      </c>
      <c r="M2" s="1"/>
      <c r="N2" s="0" t="s">
        <v>9</v>
      </c>
      <c r="O2" s="1" t="s">
        <v>7</v>
      </c>
      <c r="P2" s="1"/>
      <c r="Q2" s="1" t="s">
        <v>8</v>
      </c>
      <c r="R2" s="1"/>
    </row>
    <row r="3" customFormat="false" ht="12.8" hidden="false" customHeight="false" outlineLevel="0" collapsed="false">
      <c r="B3" s="0" t="s">
        <v>11</v>
      </c>
      <c r="C3" s="0" t="s">
        <v>12</v>
      </c>
      <c r="D3" s="0" t="s">
        <v>11</v>
      </c>
      <c r="E3" s="0" t="s">
        <v>12</v>
      </c>
      <c r="J3" s="0" t="s">
        <v>11</v>
      </c>
      <c r="K3" s="0" t="s">
        <v>12</v>
      </c>
      <c r="L3" s="0" t="s">
        <v>11</v>
      </c>
      <c r="M3" s="0" t="s">
        <v>12</v>
      </c>
      <c r="O3" s="0" t="s">
        <v>11</v>
      </c>
      <c r="P3" s="0" t="s">
        <v>12</v>
      </c>
      <c r="Q3" s="0" t="s">
        <v>11</v>
      </c>
      <c r="R3" s="0" t="s">
        <v>12</v>
      </c>
    </row>
    <row r="4" customFormat="false" ht="12.8" hidden="false" customHeight="false" outlineLevel="0" collapsed="false">
      <c r="A4" s="0" t="s">
        <v>23</v>
      </c>
      <c r="B4" s="0" t="n">
        <v>62</v>
      </c>
      <c r="C4" s="0" t="n">
        <v>57</v>
      </c>
      <c r="D4" s="0" t="s">
        <v>24</v>
      </c>
      <c r="I4" s="0" t="s">
        <v>25</v>
      </c>
      <c r="J4" s="0" t="n">
        <v>45</v>
      </c>
      <c r="K4" s="0" t="n">
        <v>40</v>
      </c>
      <c r="L4" s="0" t="n">
        <v>43</v>
      </c>
      <c r="M4" s="0" t="n">
        <v>39</v>
      </c>
      <c r="N4" s="0" t="s">
        <v>26</v>
      </c>
      <c r="O4" s="0" t="n">
        <v>48</v>
      </c>
      <c r="P4" s="0" t="n">
        <v>43</v>
      </c>
      <c r="Q4" s="0" t="n">
        <v>47</v>
      </c>
      <c r="R4" s="0" t="n">
        <v>41</v>
      </c>
    </row>
    <row r="5" customFormat="false" ht="12.8" hidden="false" customHeight="false" outlineLevel="0" collapsed="false">
      <c r="A5" s="0" t="s">
        <v>27</v>
      </c>
      <c r="B5" s="0" t="n">
        <v>63</v>
      </c>
      <c r="C5" s="0" t="n">
        <v>57</v>
      </c>
      <c r="I5" s="0" t="s">
        <v>28</v>
      </c>
      <c r="J5" s="0" t="n">
        <v>46</v>
      </c>
      <c r="K5" s="0" t="n">
        <v>41</v>
      </c>
      <c r="L5" s="0" t="n">
        <v>44</v>
      </c>
      <c r="M5" s="0" t="n">
        <v>49</v>
      </c>
      <c r="N5" s="0" t="s">
        <v>26</v>
      </c>
      <c r="O5" s="0" t="n">
        <v>52</v>
      </c>
      <c r="P5" s="0" t="n">
        <v>47</v>
      </c>
      <c r="Q5" s="0" t="n">
        <v>49</v>
      </c>
      <c r="R5" s="0" t="n">
        <v>44</v>
      </c>
    </row>
    <row r="6" customFormat="false" ht="12.8" hidden="false" customHeight="false" outlineLevel="0" collapsed="false">
      <c r="A6" s="0" t="s">
        <v>29</v>
      </c>
      <c r="B6" s="0" t="n">
        <v>63</v>
      </c>
      <c r="C6" s="0" t="n">
        <v>56</v>
      </c>
      <c r="I6" s="0" t="s">
        <v>30</v>
      </c>
      <c r="J6" s="0" t="n">
        <v>45</v>
      </c>
      <c r="K6" s="0" t="n">
        <v>40</v>
      </c>
      <c r="L6" s="0" t="n">
        <v>42</v>
      </c>
      <c r="M6" s="0" t="n">
        <v>37</v>
      </c>
      <c r="N6" s="0" t="s">
        <v>26</v>
      </c>
      <c r="O6" s="0" t="n">
        <v>51</v>
      </c>
      <c r="P6" s="0" t="n">
        <v>46</v>
      </c>
      <c r="Q6" s="0" t="n">
        <v>49</v>
      </c>
      <c r="R6" s="0" t="n">
        <v>44</v>
      </c>
    </row>
    <row r="7" customFormat="false" ht="12.8" hidden="false" customHeight="false" outlineLevel="0" collapsed="false">
      <c r="A7" s="0" t="s">
        <v>31</v>
      </c>
      <c r="B7" s="0" t="n">
        <v>63</v>
      </c>
      <c r="C7" s="0" t="n">
        <v>57</v>
      </c>
      <c r="I7" s="0" t="s">
        <v>32</v>
      </c>
      <c r="J7" s="0" t="n">
        <v>43</v>
      </c>
      <c r="K7" s="0" t="n">
        <v>38</v>
      </c>
      <c r="L7" s="0" t="n">
        <v>41</v>
      </c>
      <c r="M7" s="0" t="n">
        <v>36</v>
      </c>
      <c r="N7" s="0" t="s">
        <v>26</v>
      </c>
      <c r="O7" s="0" t="n">
        <v>48</v>
      </c>
      <c r="P7" s="0" t="n">
        <v>42</v>
      </c>
      <c r="Q7" s="0" t="n">
        <v>46</v>
      </c>
      <c r="R7" s="0" t="n">
        <v>40</v>
      </c>
    </row>
    <row r="8" customFormat="false" ht="12.8" hidden="false" customHeight="false" outlineLevel="0" collapsed="false">
      <c r="A8" s="0" t="s">
        <v>33</v>
      </c>
      <c r="B8" s="0" t="n">
        <v>63</v>
      </c>
      <c r="C8" s="0" t="n">
        <v>57</v>
      </c>
    </row>
    <row r="9" customFormat="false" ht="12.8" hidden="false" customHeight="false" outlineLevel="0" collapsed="false">
      <c r="A9" s="0" t="s">
        <v>34</v>
      </c>
      <c r="B9" s="0" t="n">
        <v>63</v>
      </c>
      <c r="C9" s="0" t="n">
        <v>58</v>
      </c>
    </row>
    <row r="10" customFormat="false" ht="12.8" hidden="false" customHeight="false" outlineLevel="0" collapsed="false">
      <c r="A10" s="0" t="s">
        <v>35</v>
      </c>
      <c r="B10" s="0" t="n">
        <v>76</v>
      </c>
      <c r="C10" s="0" t="n">
        <v>69</v>
      </c>
    </row>
    <row r="11" customFormat="false" ht="12.8" hidden="false" customHeight="false" outlineLevel="0" collapsed="false">
      <c r="A11" s="0" t="s">
        <v>36</v>
      </c>
      <c r="B11" s="0" t="n">
        <v>65</v>
      </c>
      <c r="C11" s="0" t="n">
        <v>58</v>
      </c>
    </row>
    <row r="13" customFormat="false" ht="12.8" hidden="false" customHeight="false" outlineLevel="0" collapsed="false">
      <c r="A13" s="0" t="s">
        <v>37</v>
      </c>
      <c r="B13" s="0" t="n">
        <v>56</v>
      </c>
      <c r="C13" s="0" t="n">
        <v>51</v>
      </c>
    </row>
    <row r="14" customFormat="false" ht="12.8" hidden="false" customHeight="false" outlineLevel="0" collapsed="false">
      <c r="A14" s="0" t="s">
        <v>38</v>
      </c>
      <c r="B14" s="0" t="n">
        <v>53</v>
      </c>
      <c r="C14" s="0" t="n">
        <v>48</v>
      </c>
    </row>
    <row r="15" customFormat="false" ht="12.8" hidden="false" customHeight="false" outlineLevel="0" collapsed="false">
      <c r="A15" s="0" t="s">
        <v>39</v>
      </c>
      <c r="B15" s="0" t="n">
        <v>53</v>
      </c>
      <c r="C15" s="0" t="n">
        <v>48</v>
      </c>
    </row>
    <row r="16" customFormat="false" ht="12.8" hidden="false" customHeight="false" outlineLevel="0" collapsed="false">
      <c r="A16" s="0" t="s">
        <v>40</v>
      </c>
      <c r="B16" s="0" t="n">
        <v>48</v>
      </c>
      <c r="C16" s="0" t="n">
        <v>43</v>
      </c>
      <c r="D16" s="0" t="s">
        <v>41</v>
      </c>
    </row>
    <row r="17" customFormat="false" ht="12.8" hidden="false" customHeight="false" outlineLevel="0" collapsed="false">
      <c r="A17" s="0" t="s">
        <v>42</v>
      </c>
      <c r="B17" s="0" t="n">
        <v>46</v>
      </c>
      <c r="C17" s="0" t="n">
        <v>41</v>
      </c>
      <c r="D17" s="0" t="s">
        <v>43</v>
      </c>
    </row>
    <row r="18" customFormat="false" ht="12.8" hidden="false" customHeight="false" outlineLevel="0" collapsed="false">
      <c r="A18" s="0" t="s">
        <v>44</v>
      </c>
      <c r="B18" s="0" t="n">
        <v>44</v>
      </c>
      <c r="C18" s="0" t="n">
        <v>38</v>
      </c>
      <c r="D18" s="0" t="s">
        <v>43</v>
      </c>
    </row>
    <row r="19" customFormat="false" ht="12.8" hidden="false" customHeight="false" outlineLevel="0" collapsed="false">
      <c r="A19" s="0" t="s">
        <v>45</v>
      </c>
      <c r="B19" s="0" t="n">
        <v>42</v>
      </c>
      <c r="C19" s="0" t="n">
        <v>37</v>
      </c>
      <c r="D19" s="0" t="s">
        <v>43</v>
      </c>
    </row>
    <row r="20" customFormat="false" ht="12.8" hidden="false" customHeight="false" outlineLevel="0" collapsed="false">
      <c r="A20" s="0" t="s">
        <v>46</v>
      </c>
      <c r="B20" s="0" t="n">
        <v>44</v>
      </c>
      <c r="C20" s="0" t="n">
        <v>38</v>
      </c>
      <c r="D20" s="0" t="s">
        <v>43</v>
      </c>
    </row>
    <row r="21" customFormat="false" ht="12.8" hidden="false" customHeight="false" outlineLevel="0" collapsed="false">
      <c r="A21" s="0" t="s">
        <v>47</v>
      </c>
      <c r="B21" s="0" t="n">
        <v>46</v>
      </c>
      <c r="C21" s="0" t="n">
        <v>41</v>
      </c>
      <c r="D21" s="0" t="s">
        <v>43</v>
      </c>
    </row>
    <row r="22" customFormat="false" ht="12.8" hidden="false" customHeight="false" outlineLevel="0" collapsed="false">
      <c r="A22" s="0" t="s">
        <v>48</v>
      </c>
      <c r="B22" s="0" t="n">
        <v>49</v>
      </c>
      <c r="C22" s="0" t="n">
        <v>44</v>
      </c>
      <c r="D22" s="0" t="s">
        <v>43</v>
      </c>
    </row>
    <row r="23" customFormat="false" ht="12.8" hidden="false" customHeight="false" outlineLevel="0" collapsed="false">
      <c r="A23" s="0" t="s">
        <v>49</v>
      </c>
      <c r="B23" s="0" t="n">
        <v>52</v>
      </c>
      <c r="C23" s="0" t="n">
        <v>47</v>
      </c>
      <c r="D23" s="0" t="s">
        <v>43</v>
      </c>
    </row>
    <row r="24" customFormat="false" ht="12.8" hidden="false" customHeight="false" outlineLevel="0" collapsed="false">
      <c r="A24" s="0" t="s">
        <v>50</v>
      </c>
      <c r="B24" s="0" t="n">
        <v>49</v>
      </c>
      <c r="C24" s="0" t="n">
        <v>44</v>
      </c>
      <c r="D24" s="0" t="s">
        <v>43</v>
      </c>
    </row>
    <row r="26" customFormat="false" ht="12.8" hidden="false" customHeight="false" outlineLevel="0" collapsed="false">
      <c r="A26" s="0" t="s">
        <v>51</v>
      </c>
      <c r="B26" s="0" t="n">
        <v>48</v>
      </c>
      <c r="C26" s="0" t="n">
        <v>42</v>
      </c>
    </row>
    <row r="27" customFormat="false" ht="12.8" hidden="false" customHeight="false" outlineLevel="0" collapsed="false">
      <c r="A27" s="0" t="s">
        <v>52</v>
      </c>
      <c r="B27" s="0" t="n">
        <v>46</v>
      </c>
      <c r="C27" s="0" t="n">
        <v>40</v>
      </c>
    </row>
    <row r="28" customFormat="false" ht="12.8" hidden="false" customHeight="false" outlineLevel="0" collapsed="false">
      <c r="A28" s="0" t="s">
        <v>53</v>
      </c>
      <c r="B28" s="0" t="n">
        <v>46</v>
      </c>
      <c r="C28" s="0" t="n">
        <v>41</v>
      </c>
    </row>
    <row r="29" customFormat="false" ht="12.8" hidden="false" customHeight="false" outlineLevel="0" collapsed="false">
      <c r="A29" s="0" t="s">
        <v>54</v>
      </c>
      <c r="B29" s="0" t="n">
        <v>46</v>
      </c>
      <c r="C29" s="0" t="n">
        <v>40</v>
      </c>
    </row>
    <row r="30" customFormat="false" ht="12.8" hidden="false" customHeight="false" outlineLevel="0" collapsed="false">
      <c r="A30" s="0" t="s">
        <v>55</v>
      </c>
      <c r="B30" s="0" t="n">
        <v>46</v>
      </c>
      <c r="C30" s="0" t="n">
        <v>40</v>
      </c>
    </row>
    <row r="31" customFormat="false" ht="12.8" hidden="false" customHeight="false" outlineLevel="0" collapsed="false">
      <c r="A31" s="0" t="s">
        <v>56</v>
      </c>
      <c r="B31" s="0" t="n">
        <v>48</v>
      </c>
      <c r="C31" s="0" t="n">
        <v>42</v>
      </c>
    </row>
    <row r="32" customFormat="false" ht="12.8" hidden="false" customHeight="false" outlineLevel="0" collapsed="false">
      <c r="A32" s="0" t="s">
        <v>57</v>
      </c>
      <c r="B32" s="0" t="n">
        <v>48</v>
      </c>
      <c r="C32" s="0" t="n">
        <v>42</v>
      </c>
    </row>
    <row r="34" customFormat="false" ht="12.8" hidden="false" customHeight="false" outlineLevel="0" collapsed="false">
      <c r="A34" s="0" t="s">
        <v>58</v>
      </c>
      <c r="B34" s="0" t="n">
        <v>48</v>
      </c>
      <c r="C34" s="0" t="n">
        <v>42</v>
      </c>
    </row>
    <row r="36" customFormat="false" ht="12.8" hidden="false" customHeight="false" outlineLevel="0" collapsed="false">
      <c r="A36" s="0" t="s">
        <v>59</v>
      </c>
      <c r="B36" s="0" t="n">
        <v>42</v>
      </c>
      <c r="C36" s="0" t="n">
        <v>36</v>
      </c>
      <c r="D36" s="0" t="s">
        <v>43</v>
      </c>
    </row>
    <row r="37" customFormat="false" ht="12.8" hidden="false" customHeight="false" outlineLevel="0" collapsed="false">
      <c r="A37" s="0" t="s">
        <v>60</v>
      </c>
      <c r="B37" s="0" t="n">
        <v>41</v>
      </c>
      <c r="C37" s="0" t="n">
        <v>36</v>
      </c>
      <c r="D37" s="0" t="s">
        <v>43</v>
      </c>
    </row>
    <row r="38" customFormat="false" ht="12.8" hidden="false" customHeight="false" outlineLevel="0" collapsed="false">
      <c r="A38" s="0" t="s">
        <v>61</v>
      </c>
      <c r="B38" s="0" t="n">
        <v>39</v>
      </c>
      <c r="C38" s="0" t="n">
        <v>34</v>
      </c>
      <c r="D38" s="0" t="s">
        <v>43</v>
      </c>
    </row>
    <row r="39" customFormat="false" ht="12.8" hidden="false" customHeight="false" outlineLevel="0" collapsed="false">
      <c r="A39" s="0" t="s">
        <v>62</v>
      </c>
      <c r="B39" s="0" t="n">
        <v>38</v>
      </c>
      <c r="C39" s="0" t="n">
        <v>32</v>
      </c>
      <c r="D39" s="0" t="s">
        <v>43</v>
      </c>
    </row>
    <row r="40" customFormat="false" ht="12.8" hidden="false" customHeight="false" outlineLevel="0" collapsed="false">
      <c r="A40" s="0" t="s">
        <v>63</v>
      </c>
      <c r="B40" s="0" t="n">
        <v>39</v>
      </c>
      <c r="C40" s="0" t="n">
        <v>35</v>
      </c>
      <c r="D40" s="0" t="n">
        <v>33</v>
      </c>
      <c r="E40" s="0" t="n">
        <v>28</v>
      </c>
      <c r="F40" s="0" t="s">
        <v>64</v>
      </c>
    </row>
    <row r="41" customFormat="false" ht="12.8" hidden="false" customHeight="false" outlineLevel="0" collapsed="false">
      <c r="A41" s="0" t="s">
        <v>65</v>
      </c>
      <c r="B41" s="0" t="n">
        <v>38</v>
      </c>
      <c r="C41" s="0" t="n">
        <v>32</v>
      </c>
      <c r="D41" s="0" t="n">
        <v>31</v>
      </c>
      <c r="E41" s="0" t="n">
        <v>28</v>
      </c>
      <c r="F41" s="0" t="s">
        <v>66</v>
      </c>
    </row>
    <row r="42" customFormat="false" ht="12.8" hidden="false" customHeight="false" outlineLevel="0" collapsed="false">
      <c r="A42" s="0" t="s">
        <v>67</v>
      </c>
      <c r="B42" s="0" t="n">
        <v>37</v>
      </c>
      <c r="C42" s="0" t="n">
        <v>32</v>
      </c>
      <c r="D42" s="0" t="n">
        <v>32</v>
      </c>
      <c r="E42" s="0" t="n">
        <v>28</v>
      </c>
      <c r="F42" s="0" t="s">
        <v>66</v>
      </c>
    </row>
    <row r="43" customFormat="false" ht="12.8" hidden="false" customHeight="false" outlineLevel="0" collapsed="false">
      <c r="A43" s="0" t="s">
        <v>68</v>
      </c>
      <c r="B43" s="0" t="n">
        <v>39</v>
      </c>
      <c r="C43" s="0" t="n">
        <v>35</v>
      </c>
      <c r="D43" s="0" t="s">
        <v>43</v>
      </c>
    </row>
    <row r="44" customFormat="false" ht="12.8" hidden="false" customHeight="false" outlineLevel="0" collapsed="false">
      <c r="A44" s="0" t="s">
        <v>69</v>
      </c>
      <c r="B44" s="0" t="n">
        <v>40</v>
      </c>
      <c r="C44" s="0" t="n">
        <v>35</v>
      </c>
      <c r="D44" s="0" t="s">
        <v>43</v>
      </c>
    </row>
    <row r="45" customFormat="false" ht="12.8" hidden="false" customHeight="false" outlineLevel="0" collapsed="false">
      <c r="A45" s="0" t="s">
        <v>70</v>
      </c>
      <c r="B45" s="0" t="n">
        <v>40</v>
      </c>
      <c r="C45" s="0" t="n">
        <v>35</v>
      </c>
      <c r="D45" s="0" t="s">
        <v>43</v>
      </c>
    </row>
    <row r="46" customFormat="false" ht="12.8" hidden="false" customHeight="false" outlineLevel="0" collapsed="false">
      <c r="A46" s="0" t="s">
        <v>71</v>
      </c>
      <c r="B46" s="0" t="n">
        <v>40</v>
      </c>
      <c r="C46" s="0" t="n">
        <v>35</v>
      </c>
      <c r="D46" s="0" t="s">
        <v>43</v>
      </c>
    </row>
    <row r="48" customFormat="false" ht="12.8" hidden="false" customHeight="false" outlineLevel="0" collapsed="false">
      <c r="A48" s="0" t="s">
        <v>72</v>
      </c>
      <c r="B48" s="0" t="n">
        <v>39</v>
      </c>
      <c r="C48" s="0" t="n">
        <v>35</v>
      </c>
      <c r="D48" s="0" t="s">
        <v>43</v>
      </c>
    </row>
  </sheetData>
  <mergeCells count="8">
    <mergeCell ref="J1:N1"/>
    <mergeCell ref="O1:R1"/>
    <mergeCell ref="B2:C2"/>
    <mergeCell ref="D2:E2"/>
    <mergeCell ref="J2:K2"/>
    <mergeCell ref="L2:M2"/>
    <mergeCell ref="O2:P2"/>
    <mergeCell ref="Q2:R2"/>
  </mergeCells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4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Y28" activeCellId="0" sqref="Y28"/>
    </sheetView>
  </sheetViews>
  <sheetFormatPr defaultColWidth="11.53515625" defaultRowHeight="12.8" zeroHeight="false" outlineLevelRow="0" outlineLevelCol="0"/>
  <cols>
    <col collapsed="false" customWidth="true" hidden="false" outlineLevel="0" max="3" min="3" style="0" width="13.8"/>
    <col collapsed="false" customWidth="true" hidden="false" outlineLevel="0" max="5" min="5" style="0" width="13.8"/>
    <col collapsed="false" customWidth="true" hidden="false" outlineLevel="0" max="7" min="7" style="0" width="13.8"/>
    <col collapsed="false" customWidth="true" hidden="false" outlineLevel="0" max="11" min="11" style="0" width="13.34"/>
    <col collapsed="false" customWidth="true" hidden="false" outlineLevel="0" max="13" min="13" style="0" width="13.8"/>
    <col collapsed="false" customWidth="true" hidden="false" outlineLevel="0" max="15" min="15" style="0" width="13.8"/>
    <col collapsed="false" customWidth="true" hidden="false" outlineLevel="0" max="17" min="17" style="0" width="13.8"/>
  </cols>
  <sheetData>
    <row r="1" customFormat="false" ht="12.8" hidden="false" customHeight="false" outlineLevel="0" collapsed="false">
      <c r="A1" s="0" t="s">
        <v>73</v>
      </c>
      <c r="B1" s="3"/>
      <c r="D1" s="3"/>
      <c r="J1" s="1" t="s">
        <v>19</v>
      </c>
      <c r="K1" s="1"/>
      <c r="L1" s="1"/>
      <c r="M1" s="1"/>
      <c r="N1" s="1" t="s">
        <v>20</v>
      </c>
      <c r="O1" s="1"/>
      <c r="P1" s="1"/>
      <c r="Q1" s="1"/>
    </row>
    <row r="2" customFormat="false" ht="12.8" hidden="false" customHeight="false" outlineLevel="0" collapsed="false">
      <c r="B2" s="1" t="s">
        <v>21</v>
      </c>
      <c r="C2" s="1"/>
      <c r="D2" s="1" t="s">
        <v>22</v>
      </c>
      <c r="E2" s="1"/>
      <c r="J2" s="1" t="s">
        <v>7</v>
      </c>
      <c r="K2" s="1"/>
      <c r="L2" s="1" t="s">
        <v>8</v>
      </c>
      <c r="M2" s="1"/>
      <c r="N2" s="1" t="s">
        <v>7</v>
      </c>
      <c r="O2" s="1"/>
      <c r="P2" s="1" t="s">
        <v>8</v>
      </c>
      <c r="Q2" s="1"/>
    </row>
    <row r="3" customFormat="false" ht="12.8" hidden="false" customHeight="false" outlineLevel="0" collapsed="false">
      <c r="B3" s="0" t="s">
        <v>11</v>
      </c>
      <c r="C3" s="0" t="s">
        <v>12</v>
      </c>
      <c r="D3" s="0" t="s">
        <v>11</v>
      </c>
      <c r="E3" s="0" t="s">
        <v>12</v>
      </c>
      <c r="J3" s="0" t="s">
        <v>11</v>
      </c>
      <c r="K3" s="0" t="s">
        <v>12</v>
      </c>
      <c r="L3" s="0" t="s">
        <v>11</v>
      </c>
      <c r="M3" s="0" t="s">
        <v>12</v>
      </c>
      <c r="N3" s="0" t="s">
        <v>11</v>
      </c>
      <c r="O3" s="0" t="s">
        <v>12</v>
      </c>
      <c r="P3" s="0" t="s">
        <v>11</v>
      </c>
      <c r="Q3" s="0" t="s">
        <v>12</v>
      </c>
    </row>
    <row r="4" customFormat="false" ht="12.8" hidden="false" customHeight="false" outlineLevel="0" collapsed="false">
      <c r="A4" s="0" t="s">
        <v>23</v>
      </c>
      <c r="B4" s="0" t="n">
        <v>118</v>
      </c>
      <c r="C4" s="0" t="n">
        <v>112</v>
      </c>
      <c r="D4" s="0" t="n">
        <v>148</v>
      </c>
      <c r="E4" s="0" t="n">
        <v>142</v>
      </c>
      <c r="I4" s="0" t="s">
        <v>25</v>
      </c>
      <c r="J4" s="0" t="n">
        <v>72</v>
      </c>
      <c r="K4" s="0" t="n">
        <v>66</v>
      </c>
      <c r="L4" s="0" t="n">
        <v>68</v>
      </c>
      <c r="M4" s="0" t="n">
        <v>63</v>
      </c>
      <c r="N4" s="0" t="n">
        <v>73</v>
      </c>
      <c r="O4" s="0" t="n">
        <v>66</v>
      </c>
      <c r="P4" s="0" t="n">
        <v>67</v>
      </c>
      <c r="Q4" s="0" t="n">
        <v>61</v>
      </c>
    </row>
    <row r="5" customFormat="false" ht="12.8" hidden="false" customHeight="false" outlineLevel="0" collapsed="false">
      <c r="A5" s="0" t="s">
        <v>27</v>
      </c>
      <c r="B5" s="0" t="n">
        <v>122</v>
      </c>
      <c r="C5" s="0" t="n">
        <v>116</v>
      </c>
      <c r="D5" s="0" t="n">
        <v>155</v>
      </c>
      <c r="E5" s="0" t="n">
        <v>148</v>
      </c>
      <c r="I5" s="0" t="s">
        <v>28</v>
      </c>
      <c r="J5" s="0" t="n">
        <v>71</v>
      </c>
      <c r="K5" s="0" t="n">
        <v>67</v>
      </c>
      <c r="L5" s="0" t="n">
        <v>67</v>
      </c>
      <c r="M5" s="0" t="n">
        <v>62</v>
      </c>
      <c r="N5" s="0" t="n">
        <v>72</v>
      </c>
      <c r="O5" s="0" t="n">
        <v>68</v>
      </c>
      <c r="P5" s="0" t="n">
        <v>68</v>
      </c>
      <c r="Q5" s="0" t="n">
        <v>63</v>
      </c>
    </row>
    <row r="6" customFormat="false" ht="12.8" hidden="false" customHeight="false" outlineLevel="0" collapsed="false">
      <c r="A6" s="0" t="s">
        <v>29</v>
      </c>
      <c r="B6" s="0" t="n">
        <v>112</v>
      </c>
      <c r="C6" s="0" t="n">
        <v>105</v>
      </c>
      <c r="D6" s="0" t="n">
        <v>144</v>
      </c>
      <c r="E6" s="0" t="n">
        <v>138</v>
      </c>
      <c r="I6" s="0" t="s">
        <v>30</v>
      </c>
      <c r="J6" s="0" t="n">
        <v>66</v>
      </c>
      <c r="K6" s="0" t="n">
        <v>60</v>
      </c>
      <c r="L6" s="0" t="n">
        <v>62</v>
      </c>
      <c r="M6" s="0" t="n">
        <v>57</v>
      </c>
    </row>
    <row r="7" customFormat="false" ht="12.8" hidden="false" customHeight="false" outlineLevel="0" collapsed="false">
      <c r="A7" s="0" t="s">
        <v>31</v>
      </c>
      <c r="B7" s="0" t="n">
        <v>109</v>
      </c>
      <c r="C7" s="0" t="n">
        <v>103</v>
      </c>
      <c r="D7" s="0" t="n">
        <v>146</v>
      </c>
      <c r="E7" s="0" t="n">
        <v>140</v>
      </c>
      <c r="I7" s="0" t="s">
        <v>32</v>
      </c>
      <c r="J7" s="0" t="n">
        <v>66</v>
      </c>
      <c r="K7" s="0" t="n">
        <v>61</v>
      </c>
      <c r="L7" s="0" t="n">
        <v>63</v>
      </c>
      <c r="M7" s="0" t="n">
        <v>57</v>
      </c>
    </row>
    <row r="8" customFormat="false" ht="12.8" hidden="false" customHeight="false" outlineLevel="0" collapsed="false">
      <c r="A8" s="0" t="s">
        <v>33</v>
      </c>
      <c r="B8" s="0" t="n">
        <v>117</v>
      </c>
      <c r="C8" s="0" t="n">
        <v>110</v>
      </c>
      <c r="D8" s="0" t="n">
        <v>149</v>
      </c>
      <c r="E8" s="0" t="n">
        <v>143</v>
      </c>
    </row>
    <row r="9" customFormat="false" ht="12.8" hidden="false" customHeight="false" outlineLevel="0" collapsed="false">
      <c r="A9" s="0" t="s">
        <v>34</v>
      </c>
      <c r="B9" s="0" t="n">
        <v>102</v>
      </c>
      <c r="C9" s="0" t="n">
        <v>96</v>
      </c>
      <c r="D9" s="0" t="n">
        <v>132</v>
      </c>
      <c r="E9" s="0" t="n">
        <v>125</v>
      </c>
    </row>
    <row r="10" customFormat="false" ht="12.8" hidden="false" customHeight="false" outlineLevel="0" collapsed="false">
      <c r="A10" s="0" t="s">
        <v>35</v>
      </c>
      <c r="B10" s="0" t="n">
        <v>114</v>
      </c>
      <c r="C10" s="0" t="n">
        <v>106</v>
      </c>
      <c r="D10" s="0" t="n">
        <v>147</v>
      </c>
      <c r="E10" s="0" t="n">
        <v>141</v>
      </c>
    </row>
    <row r="11" customFormat="false" ht="12.8" hidden="false" customHeight="false" outlineLevel="0" collapsed="false">
      <c r="A11" s="0" t="s">
        <v>36</v>
      </c>
      <c r="B11" s="0" t="n">
        <v>114</v>
      </c>
      <c r="C11" s="0" t="n">
        <v>108</v>
      </c>
      <c r="D11" s="0" t="n">
        <v>150</v>
      </c>
      <c r="E11" s="0" t="n">
        <v>144</v>
      </c>
    </row>
    <row r="13" customFormat="false" ht="12.8" hidden="false" customHeight="false" outlineLevel="0" collapsed="false">
      <c r="A13" s="0" t="s">
        <v>37</v>
      </c>
      <c r="B13" s="0" t="n">
        <v>108</v>
      </c>
      <c r="C13" s="0" t="n">
        <v>102</v>
      </c>
      <c r="D13" s="0" t="n">
        <v>121</v>
      </c>
      <c r="E13" s="0" t="n">
        <v>115</v>
      </c>
    </row>
    <row r="14" customFormat="false" ht="12.8" hidden="false" customHeight="false" outlineLevel="0" collapsed="false">
      <c r="A14" s="0" t="s">
        <v>38</v>
      </c>
      <c r="B14" s="0" t="n">
        <v>110</v>
      </c>
      <c r="C14" s="0" t="n">
        <v>105</v>
      </c>
      <c r="D14" s="0" t="n">
        <v>127</v>
      </c>
      <c r="E14" s="0" t="n">
        <v>120</v>
      </c>
    </row>
    <row r="15" customFormat="false" ht="12.8" hidden="false" customHeight="false" outlineLevel="0" collapsed="false">
      <c r="A15" s="0" t="s">
        <v>39</v>
      </c>
      <c r="B15" s="0" t="n">
        <v>105</v>
      </c>
      <c r="C15" s="0" t="n">
        <v>98</v>
      </c>
      <c r="D15" s="0" t="n">
        <v>122</v>
      </c>
      <c r="E15" s="0" t="n">
        <v>116</v>
      </c>
    </row>
    <row r="16" customFormat="false" ht="12.8" hidden="false" customHeight="false" outlineLevel="0" collapsed="false">
      <c r="A16" s="0" t="s">
        <v>40</v>
      </c>
      <c r="B16" s="0" t="n">
        <v>103</v>
      </c>
      <c r="C16" s="0" t="n">
        <v>96</v>
      </c>
      <c r="D16" s="0" t="n">
        <v>121</v>
      </c>
      <c r="E16" s="0" t="n">
        <v>115</v>
      </c>
    </row>
    <row r="17" customFormat="false" ht="12.8" hidden="false" customHeight="false" outlineLevel="0" collapsed="false">
      <c r="A17" s="0" t="s">
        <v>42</v>
      </c>
      <c r="B17" s="0" t="n">
        <v>99</v>
      </c>
      <c r="C17" s="0" t="n">
        <v>93</v>
      </c>
      <c r="D17" s="0" t="n">
        <v>117</v>
      </c>
      <c r="E17" s="0" t="n">
        <v>111</v>
      </c>
    </row>
    <row r="18" customFormat="false" ht="12.8" hidden="false" customHeight="false" outlineLevel="0" collapsed="false">
      <c r="A18" s="0" t="s">
        <v>44</v>
      </c>
      <c r="B18" s="0" t="n">
        <v>93</v>
      </c>
      <c r="C18" s="0" t="n">
        <v>87</v>
      </c>
      <c r="D18" s="0" t="n">
        <v>104</v>
      </c>
      <c r="E18" s="0" t="n">
        <v>96</v>
      </c>
    </row>
    <row r="19" customFormat="false" ht="12.8" hidden="false" customHeight="false" outlineLevel="0" collapsed="false">
      <c r="A19" s="0" t="s">
        <v>45</v>
      </c>
      <c r="B19" s="0" t="n">
        <v>88</v>
      </c>
      <c r="C19" s="0" t="n">
        <v>81</v>
      </c>
      <c r="D19" s="0" t="n">
        <v>103</v>
      </c>
      <c r="E19" s="0" t="n">
        <v>97</v>
      </c>
    </row>
    <row r="20" customFormat="false" ht="12.8" hidden="false" customHeight="false" outlineLevel="0" collapsed="false">
      <c r="A20" s="0" t="s">
        <v>46</v>
      </c>
      <c r="B20" s="0" t="n">
        <v>96</v>
      </c>
      <c r="C20" s="0" t="n">
        <v>91</v>
      </c>
      <c r="D20" s="0" t="n">
        <v>116</v>
      </c>
      <c r="E20" s="0" t="n">
        <v>110</v>
      </c>
    </row>
    <row r="21" customFormat="false" ht="12.8" hidden="false" customHeight="false" outlineLevel="0" collapsed="false">
      <c r="A21" s="0" t="s">
        <v>47</v>
      </c>
      <c r="B21" s="0" t="n">
        <v>98</v>
      </c>
      <c r="C21" s="0" t="n">
        <v>92</v>
      </c>
      <c r="D21" s="0" t="n">
        <v>111</v>
      </c>
      <c r="E21" s="0" t="n">
        <v>105</v>
      </c>
    </row>
    <row r="22" customFormat="false" ht="12.8" hidden="false" customHeight="false" outlineLevel="0" collapsed="false">
      <c r="A22" s="0" t="s">
        <v>48</v>
      </c>
      <c r="B22" s="0" t="n">
        <v>99</v>
      </c>
      <c r="C22" s="0" t="n">
        <v>94</v>
      </c>
      <c r="D22" s="0" t="n">
        <v>119</v>
      </c>
      <c r="E22" s="0" t="n">
        <v>113</v>
      </c>
    </row>
    <row r="23" customFormat="false" ht="12.8" hidden="false" customHeight="false" outlineLevel="0" collapsed="false">
      <c r="A23" s="0" t="s">
        <v>49</v>
      </c>
      <c r="B23" s="0" t="n">
        <v>100</v>
      </c>
      <c r="C23" s="0" t="n">
        <v>94</v>
      </c>
      <c r="D23" s="0" t="n">
        <v>117</v>
      </c>
      <c r="E23" s="0" t="n">
        <v>111</v>
      </c>
    </row>
    <row r="24" customFormat="false" ht="12.8" hidden="false" customHeight="false" outlineLevel="0" collapsed="false">
      <c r="A24" s="0" t="s">
        <v>50</v>
      </c>
      <c r="B24" s="0" t="n">
        <v>94</v>
      </c>
      <c r="C24" s="0" t="n">
        <v>88</v>
      </c>
      <c r="D24" s="0" t="n">
        <v>104</v>
      </c>
      <c r="E24" s="0" t="n">
        <v>97</v>
      </c>
      <c r="F24" s="0" t="s">
        <v>74</v>
      </c>
    </row>
    <row r="26" customFormat="false" ht="12.8" hidden="false" customHeight="false" outlineLevel="0" collapsed="false">
      <c r="A26" s="0" t="s">
        <v>51</v>
      </c>
      <c r="B26" s="0" t="n">
        <v>78</v>
      </c>
      <c r="C26" s="0" t="n">
        <v>72</v>
      </c>
      <c r="D26" s="0" t="n">
        <v>93</v>
      </c>
      <c r="E26" s="0" t="n">
        <v>87</v>
      </c>
    </row>
    <row r="27" customFormat="false" ht="12.8" hidden="false" customHeight="false" outlineLevel="0" collapsed="false">
      <c r="A27" s="0" t="s">
        <v>52</v>
      </c>
      <c r="B27" s="0" t="n">
        <v>69</v>
      </c>
      <c r="C27" s="0" t="n">
        <v>63</v>
      </c>
      <c r="D27" s="0" t="n">
        <v>89</v>
      </c>
      <c r="E27" s="0" t="n">
        <v>83</v>
      </c>
    </row>
    <row r="28" customFormat="false" ht="12.8" hidden="false" customHeight="false" outlineLevel="0" collapsed="false">
      <c r="A28" s="0" t="s">
        <v>53</v>
      </c>
      <c r="B28" s="0" t="n">
        <v>66</v>
      </c>
      <c r="C28" s="0" t="n">
        <v>61</v>
      </c>
      <c r="D28" s="0" t="n">
        <v>90</v>
      </c>
      <c r="E28" s="0" t="n">
        <v>84</v>
      </c>
    </row>
    <row r="29" customFormat="false" ht="12.8" hidden="false" customHeight="false" outlineLevel="0" collapsed="false">
      <c r="A29" s="0" t="s">
        <v>54</v>
      </c>
      <c r="B29" s="0" t="n">
        <v>71</v>
      </c>
      <c r="C29" s="0" t="n">
        <v>65</v>
      </c>
      <c r="D29" s="0" t="n">
        <v>92</v>
      </c>
      <c r="E29" s="0" t="n">
        <v>85</v>
      </c>
    </row>
    <row r="30" customFormat="false" ht="12.8" hidden="false" customHeight="false" outlineLevel="0" collapsed="false">
      <c r="A30" s="0" t="s">
        <v>55</v>
      </c>
      <c r="B30" s="0" t="n">
        <v>65</v>
      </c>
      <c r="C30" s="0" t="n">
        <v>59</v>
      </c>
      <c r="D30" s="0" t="n">
        <v>83</v>
      </c>
      <c r="E30" s="0" t="n">
        <v>77</v>
      </c>
    </row>
    <row r="31" customFormat="false" ht="12.8" hidden="false" customHeight="false" outlineLevel="0" collapsed="false">
      <c r="A31" s="0" t="s">
        <v>56</v>
      </c>
      <c r="B31" s="0" t="n">
        <v>68</v>
      </c>
      <c r="C31" s="0" t="n">
        <v>62</v>
      </c>
      <c r="D31" s="0" t="n">
        <v>92</v>
      </c>
      <c r="E31" s="0" t="n">
        <v>85</v>
      </c>
    </row>
    <row r="32" customFormat="false" ht="12.8" hidden="false" customHeight="false" outlineLevel="0" collapsed="false">
      <c r="A32" s="0" t="s">
        <v>57</v>
      </c>
      <c r="B32" s="0" t="n">
        <v>68</v>
      </c>
      <c r="C32" s="0" t="n">
        <v>63</v>
      </c>
      <c r="D32" s="0" t="n">
        <v>92</v>
      </c>
      <c r="E32" s="0" t="n">
        <v>85</v>
      </c>
    </row>
    <row r="34" customFormat="false" ht="12.8" hidden="false" customHeight="false" outlineLevel="0" collapsed="false">
      <c r="A34" s="0" t="s">
        <v>58</v>
      </c>
      <c r="B34" s="0" t="n">
        <v>67</v>
      </c>
      <c r="C34" s="0" t="n">
        <v>62</v>
      </c>
      <c r="D34" s="0" t="n">
        <v>91</v>
      </c>
      <c r="E34" s="0" t="n">
        <v>86</v>
      </c>
    </row>
    <row r="36" customFormat="false" ht="12.8" hidden="false" customHeight="false" outlineLevel="0" collapsed="false">
      <c r="A36" s="0" t="s">
        <v>59</v>
      </c>
      <c r="B36" s="0" t="n">
        <v>68</v>
      </c>
      <c r="C36" s="0" t="n">
        <v>63</v>
      </c>
      <c r="D36" s="0" t="n">
        <v>79</v>
      </c>
      <c r="E36" s="0" t="n">
        <v>73</v>
      </c>
    </row>
    <row r="37" customFormat="false" ht="12.8" hidden="false" customHeight="false" outlineLevel="0" collapsed="false">
      <c r="A37" s="0" t="s">
        <v>60</v>
      </c>
      <c r="B37" s="0" t="n">
        <v>66</v>
      </c>
      <c r="C37" s="0" t="n">
        <v>61</v>
      </c>
      <c r="D37" s="0" t="n">
        <v>76</v>
      </c>
      <c r="E37" s="0" t="n">
        <v>71</v>
      </c>
    </row>
    <row r="38" customFormat="false" ht="12.8" hidden="false" customHeight="false" outlineLevel="0" collapsed="false">
      <c r="A38" s="0" t="s">
        <v>61</v>
      </c>
      <c r="B38" s="0" t="n">
        <v>65</v>
      </c>
      <c r="C38" s="0" t="n">
        <v>60</v>
      </c>
      <c r="D38" s="0" t="n">
        <v>76</v>
      </c>
      <c r="E38" s="0" t="n">
        <v>70</v>
      </c>
    </row>
    <row r="39" customFormat="false" ht="12.8" hidden="false" customHeight="false" outlineLevel="0" collapsed="false">
      <c r="A39" s="0" t="s">
        <v>62</v>
      </c>
      <c r="B39" s="0" t="n">
        <v>65</v>
      </c>
      <c r="C39" s="0" t="n">
        <v>59</v>
      </c>
      <c r="D39" s="0" t="n">
        <v>75</v>
      </c>
      <c r="E39" s="0" t="n">
        <v>68</v>
      </c>
    </row>
    <row r="40" customFormat="false" ht="12.8" hidden="false" customHeight="false" outlineLevel="0" collapsed="false">
      <c r="A40" s="0" t="s">
        <v>63</v>
      </c>
      <c r="B40" s="0" t="n">
        <v>61</v>
      </c>
      <c r="C40" s="0" t="n">
        <v>55</v>
      </c>
      <c r="D40" s="0" t="n">
        <v>68</v>
      </c>
      <c r="E40" s="0" t="n">
        <v>62</v>
      </c>
    </row>
    <row r="41" customFormat="false" ht="12.8" hidden="false" customHeight="false" outlineLevel="0" collapsed="false">
      <c r="A41" s="0" t="s">
        <v>65</v>
      </c>
      <c r="B41" s="0" t="n">
        <v>61</v>
      </c>
      <c r="C41" s="0" t="n">
        <v>55</v>
      </c>
      <c r="D41" s="0" t="n">
        <v>69</v>
      </c>
      <c r="E41" s="0" t="n">
        <v>63</v>
      </c>
    </row>
    <row r="42" customFormat="false" ht="12.8" hidden="false" customHeight="false" outlineLevel="0" collapsed="false">
      <c r="A42" s="0" t="s">
        <v>67</v>
      </c>
      <c r="B42" s="0" t="n">
        <v>58</v>
      </c>
      <c r="C42" s="0" t="n">
        <v>63</v>
      </c>
      <c r="D42" s="0" t="n">
        <v>73</v>
      </c>
      <c r="E42" s="0" t="n">
        <v>67</v>
      </c>
    </row>
    <row r="43" customFormat="false" ht="12.8" hidden="false" customHeight="false" outlineLevel="0" collapsed="false">
      <c r="A43" s="0" t="s">
        <v>68</v>
      </c>
      <c r="B43" s="0" t="n">
        <v>65</v>
      </c>
      <c r="C43" s="0" t="n">
        <v>60</v>
      </c>
      <c r="D43" s="0" t="n">
        <v>71</v>
      </c>
      <c r="E43" s="0" t="n">
        <v>65</v>
      </c>
    </row>
    <row r="44" customFormat="false" ht="12.8" hidden="false" customHeight="false" outlineLevel="0" collapsed="false">
      <c r="A44" s="0" t="s">
        <v>69</v>
      </c>
      <c r="B44" s="0" t="n">
        <v>65</v>
      </c>
      <c r="C44" s="0" t="n">
        <v>60</v>
      </c>
      <c r="D44" s="0" t="n">
        <v>76</v>
      </c>
      <c r="E44" s="0" t="n">
        <v>70</v>
      </c>
    </row>
    <row r="45" customFormat="false" ht="12.8" hidden="false" customHeight="false" outlineLevel="0" collapsed="false">
      <c r="A45" s="0" t="s">
        <v>70</v>
      </c>
      <c r="B45" s="0" t="n">
        <v>65</v>
      </c>
      <c r="C45" s="0" t="n">
        <v>60</v>
      </c>
      <c r="D45" s="0" t="n">
        <v>75</v>
      </c>
      <c r="E45" s="0" t="n">
        <v>69</v>
      </c>
    </row>
    <row r="46" customFormat="false" ht="12.8" hidden="false" customHeight="false" outlineLevel="0" collapsed="false">
      <c r="A46" s="0" t="s">
        <v>71</v>
      </c>
      <c r="B46" s="0" t="n">
        <v>62</v>
      </c>
      <c r="C46" s="0" t="n">
        <v>56</v>
      </c>
      <c r="D46" s="0" t="n">
        <v>69</v>
      </c>
      <c r="E46" s="0" t="n">
        <v>63</v>
      </c>
    </row>
    <row r="48" customFormat="false" ht="12.8" hidden="false" customHeight="false" outlineLevel="0" collapsed="false">
      <c r="A48" s="0" t="s">
        <v>72</v>
      </c>
      <c r="B48" s="0" t="n">
        <v>58</v>
      </c>
      <c r="C48" s="0" t="n">
        <v>53</v>
      </c>
      <c r="D48" s="0" t="n">
        <v>66</v>
      </c>
      <c r="E48" s="0" t="n">
        <v>61</v>
      </c>
    </row>
  </sheetData>
  <mergeCells count="8">
    <mergeCell ref="J1:M1"/>
    <mergeCell ref="N1:Q1"/>
    <mergeCell ref="B2:C2"/>
    <mergeCell ref="D2:E2"/>
    <mergeCell ref="J2:K2"/>
    <mergeCell ref="L2:M2"/>
    <mergeCell ref="N2:O2"/>
    <mergeCell ref="P2:Q2"/>
  </mergeCells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4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K16" activeCellId="0" sqref="K16"/>
    </sheetView>
  </sheetViews>
  <sheetFormatPr defaultColWidth="11.53515625" defaultRowHeight="12.8" zeroHeight="false" outlineLevelRow="0" outlineLevelCol="0"/>
  <cols>
    <col collapsed="false" customWidth="true" hidden="false" outlineLevel="0" max="3" min="3" style="0" width="13.8"/>
    <col collapsed="false" customWidth="true" hidden="false" outlineLevel="0" max="5" min="5" style="0" width="13.8"/>
    <col collapsed="false" customWidth="true" hidden="false" outlineLevel="0" max="7" min="7" style="0" width="13.8"/>
    <col collapsed="false" customWidth="true" hidden="false" outlineLevel="0" max="11" min="11" style="0" width="12.91"/>
    <col collapsed="false" customWidth="true" hidden="false" outlineLevel="0" max="13" min="13" style="0" width="12.91"/>
    <col collapsed="false" customWidth="true" hidden="false" outlineLevel="0" max="15" min="15" style="0" width="13.8"/>
    <col collapsed="false" customWidth="true" hidden="false" outlineLevel="0" max="17" min="17" style="0" width="13.8"/>
  </cols>
  <sheetData>
    <row r="1" customFormat="false" ht="12.8" hidden="false" customHeight="false" outlineLevel="0" collapsed="false">
      <c r="A1" s="0" t="s">
        <v>75</v>
      </c>
      <c r="B1" s="3"/>
      <c r="D1" s="3"/>
      <c r="J1" s="1" t="s">
        <v>19</v>
      </c>
      <c r="K1" s="1"/>
      <c r="L1" s="1"/>
      <c r="M1" s="1"/>
      <c r="N1" s="1" t="s">
        <v>20</v>
      </c>
      <c r="O1" s="1"/>
      <c r="P1" s="1"/>
      <c r="Q1" s="1"/>
    </row>
    <row r="2" customFormat="false" ht="12.8" hidden="false" customHeight="false" outlineLevel="0" collapsed="false">
      <c r="B2" s="1" t="s">
        <v>21</v>
      </c>
      <c r="C2" s="1"/>
      <c r="D2" s="1" t="s">
        <v>22</v>
      </c>
      <c r="E2" s="1"/>
      <c r="J2" s="1" t="s">
        <v>7</v>
      </c>
      <c r="K2" s="1"/>
      <c r="L2" s="1" t="s">
        <v>8</v>
      </c>
      <c r="M2" s="1"/>
      <c r="N2" s="1" t="s">
        <v>7</v>
      </c>
      <c r="O2" s="1"/>
      <c r="P2" s="1" t="s">
        <v>8</v>
      </c>
      <c r="Q2" s="1"/>
    </row>
    <row r="3" customFormat="false" ht="12.8" hidden="false" customHeight="false" outlineLevel="0" collapsed="false">
      <c r="B3" s="0" t="s">
        <v>11</v>
      </c>
      <c r="C3" s="0" t="s">
        <v>12</v>
      </c>
      <c r="D3" s="0" t="s">
        <v>11</v>
      </c>
      <c r="E3" s="0" t="s">
        <v>12</v>
      </c>
      <c r="J3" s="0" t="s">
        <v>11</v>
      </c>
      <c r="K3" s="0" t="s">
        <v>12</v>
      </c>
      <c r="L3" s="0" t="s">
        <v>11</v>
      </c>
      <c r="M3" s="0" t="s">
        <v>12</v>
      </c>
      <c r="N3" s="0" t="s">
        <v>11</v>
      </c>
      <c r="O3" s="0" t="s">
        <v>12</v>
      </c>
      <c r="P3" s="0" t="s">
        <v>11</v>
      </c>
      <c r="Q3" s="0" t="s">
        <v>12</v>
      </c>
    </row>
    <row r="4" customFormat="false" ht="12.8" hidden="false" customHeight="false" outlineLevel="0" collapsed="false">
      <c r="A4" s="0" t="s">
        <v>23</v>
      </c>
      <c r="B4" s="0" t="n">
        <v>146</v>
      </c>
      <c r="C4" s="0" t="n">
        <v>140</v>
      </c>
      <c r="I4" s="0" t="s">
        <v>25</v>
      </c>
      <c r="J4" s="0" t="n">
        <v>76</v>
      </c>
      <c r="K4" s="0" t="n">
        <v>71</v>
      </c>
      <c r="L4" s="0" t="n">
        <v>71</v>
      </c>
      <c r="M4" s="0" t="n">
        <v>64</v>
      </c>
      <c r="N4" s="0" t="n">
        <v>80</v>
      </c>
      <c r="O4" s="0" t="n">
        <v>75</v>
      </c>
      <c r="P4" s="0" t="n">
        <v>75</v>
      </c>
      <c r="Q4" s="0" t="n">
        <v>70</v>
      </c>
    </row>
    <row r="5" customFormat="false" ht="12.8" hidden="false" customHeight="false" outlineLevel="0" collapsed="false">
      <c r="A5" s="0" t="s">
        <v>27</v>
      </c>
      <c r="B5" s="0" t="n">
        <v>160</v>
      </c>
      <c r="C5" s="0" t="n">
        <v>153</v>
      </c>
      <c r="I5" s="0" t="s">
        <v>28</v>
      </c>
      <c r="J5" s="0" t="n">
        <v>77</v>
      </c>
      <c r="K5" s="0" t="n">
        <v>71</v>
      </c>
      <c r="L5" s="0" t="n">
        <v>71</v>
      </c>
      <c r="M5" s="0" t="n">
        <v>65</v>
      </c>
      <c r="N5" s="0" t="n">
        <v>85</v>
      </c>
      <c r="O5" s="0" t="n">
        <v>79</v>
      </c>
      <c r="P5" s="0" t="n">
        <v>78</v>
      </c>
      <c r="Q5" s="0" t="n">
        <v>72</v>
      </c>
    </row>
    <row r="6" customFormat="false" ht="12.8" hidden="false" customHeight="false" outlineLevel="0" collapsed="false">
      <c r="A6" s="0" t="s">
        <v>29</v>
      </c>
      <c r="B6" s="0" t="n">
        <v>138</v>
      </c>
      <c r="C6" s="0" t="n">
        <v>132</v>
      </c>
      <c r="I6" s="0" t="s">
        <v>30</v>
      </c>
      <c r="J6" s="0" t="n">
        <v>76</v>
      </c>
      <c r="K6" s="0" t="n">
        <v>69</v>
      </c>
      <c r="L6" s="0" t="n">
        <v>67</v>
      </c>
      <c r="M6" s="0" t="n">
        <v>62</v>
      </c>
      <c r="N6" s="0" t="n">
        <v>85</v>
      </c>
      <c r="O6" s="0" t="n">
        <v>79</v>
      </c>
      <c r="P6" s="0" t="n">
        <v>79</v>
      </c>
      <c r="Q6" s="0" t="n">
        <v>73</v>
      </c>
    </row>
    <row r="7" customFormat="false" ht="12.8" hidden="false" customHeight="false" outlineLevel="0" collapsed="false">
      <c r="A7" s="0" t="s">
        <v>31</v>
      </c>
      <c r="B7" s="0" t="n">
        <v>156</v>
      </c>
      <c r="C7" s="0" t="n">
        <v>151</v>
      </c>
      <c r="I7" s="0" t="s">
        <v>32</v>
      </c>
      <c r="J7" s="0" t="n">
        <v>74</v>
      </c>
      <c r="K7" s="0" t="n">
        <v>68</v>
      </c>
      <c r="L7" s="0" t="n">
        <v>67</v>
      </c>
      <c r="M7" s="0" t="n">
        <v>61</v>
      </c>
      <c r="N7" s="0" t="n">
        <v>82</v>
      </c>
      <c r="O7" s="0" t="n">
        <v>76</v>
      </c>
      <c r="P7" s="0" t="n">
        <v>77</v>
      </c>
      <c r="Q7" s="0" t="n">
        <v>71</v>
      </c>
    </row>
    <row r="8" customFormat="false" ht="12.8" hidden="false" customHeight="false" outlineLevel="0" collapsed="false">
      <c r="A8" s="0" t="s">
        <v>33</v>
      </c>
      <c r="B8" s="0" t="n">
        <v>147</v>
      </c>
      <c r="C8" s="0" t="n">
        <v>141</v>
      </c>
    </row>
    <row r="9" customFormat="false" ht="12.8" hidden="false" customHeight="false" outlineLevel="0" collapsed="false">
      <c r="A9" s="0" t="s">
        <v>34</v>
      </c>
      <c r="B9" s="0" t="n">
        <v>145</v>
      </c>
      <c r="C9" s="0" t="n">
        <v>140</v>
      </c>
    </row>
    <row r="10" customFormat="false" ht="12.8" hidden="false" customHeight="false" outlineLevel="0" collapsed="false">
      <c r="A10" s="0" t="s">
        <v>35</v>
      </c>
      <c r="B10" s="0" t="n">
        <v>162</v>
      </c>
      <c r="C10" s="0" t="n">
        <v>156</v>
      </c>
    </row>
    <row r="11" customFormat="false" ht="12.8" hidden="false" customHeight="false" outlineLevel="0" collapsed="false">
      <c r="A11" s="0" t="s">
        <v>36</v>
      </c>
      <c r="B11" s="0" t="n">
        <v>164</v>
      </c>
      <c r="C11" s="0" t="n">
        <v>158</v>
      </c>
    </row>
    <row r="13" customFormat="false" ht="12.8" hidden="false" customHeight="false" outlineLevel="0" collapsed="false">
      <c r="A13" s="0" t="s">
        <v>37</v>
      </c>
      <c r="B13" s="0" t="n">
        <v>96</v>
      </c>
      <c r="C13" s="0" t="n">
        <v>90</v>
      </c>
    </row>
    <row r="14" customFormat="false" ht="12.8" hidden="false" customHeight="false" outlineLevel="0" collapsed="false">
      <c r="A14" s="0" t="s">
        <v>38</v>
      </c>
      <c r="B14" s="0" t="n">
        <v>100</v>
      </c>
      <c r="C14" s="0" t="n">
        <v>95</v>
      </c>
    </row>
    <row r="15" customFormat="false" ht="12.8" hidden="false" customHeight="false" outlineLevel="0" collapsed="false">
      <c r="A15" s="0" t="s">
        <v>39</v>
      </c>
      <c r="B15" s="0" t="n">
        <v>101</v>
      </c>
      <c r="C15" s="0" t="n">
        <v>95</v>
      </c>
    </row>
    <row r="16" customFormat="false" ht="12.8" hidden="false" customHeight="false" outlineLevel="0" collapsed="false">
      <c r="A16" s="0" t="s">
        <v>40</v>
      </c>
      <c r="B16" s="0" t="n">
        <v>97</v>
      </c>
      <c r="C16" s="0" t="n">
        <v>91</v>
      </c>
    </row>
    <row r="17" customFormat="false" ht="12.8" hidden="false" customHeight="false" outlineLevel="0" collapsed="false">
      <c r="A17" s="0" t="s">
        <v>42</v>
      </c>
      <c r="B17" s="0" t="n">
        <v>88</v>
      </c>
      <c r="C17" s="0" t="n">
        <v>81</v>
      </c>
    </row>
    <row r="18" customFormat="false" ht="12.8" hidden="false" customHeight="false" outlineLevel="0" collapsed="false">
      <c r="A18" s="0" t="s">
        <v>44</v>
      </c>
      <c r="B18" s="0" t="n">
        <v>88</v>
      </c>
      <c r="C18" s="0" t="n">
        <v>81</v>
      </c>
    </row>
    <row r="19" customFormat="false" ht="12.8" hidden="false" customHeight="false" outlineLevel="0" collapsed="false">
      <c r="A19" s="0" t="s">
        <v>45</v>
      </c>
      <c r="B19" s="0" t="n">
        <v>95</v>
      </c>
      <c r="C19" s="0" t="n">
        <v>89</v>
      </c>
    </row>
    <row r="20" customFormat="false" ht="12.8" hidden="false" customHeight="false" outlineLevel="0" collapsed="false">
      <c r="A20" s="0" t="s">
        <v>46</v>
      </c>
      <c r="B20" s="0" t="n">
        <v>97</v>
      </c>
      <c r="C20" s="0" t="n">
        <v>91</v>
      </c>
    </row>
    <row r="21" customFormat="false" ht="12.8" hidden="false" customHeight="false" outlineLevel="0" collapsed="false">
      <c r="A21" s="0" t="s">
        <v>47</v>
      </c>
      <c r="B21" s="0" t="n">
        <v>99</v>
      </c>
      <c r="C21" s="0" t="n">
        <v>93</v>
      </c>
    </row>
    <row r="22" customFormat="false" ht="12.8" hidden="false" customHeight="false" outlineLevel="0" collapsed="false">
      <c r="A22" s="0" t="s">
        <v>48</v>
      </c>
      <c r="B22" s="0" t="n">
        <v>101</v>
      </c>
      <c r="C22" s="0" t="n">
        <v>95</v>
      </c>
    </row>
    <row r="23" customFormat="false" ht="12.8" hidden="false" customHeight="false" outlineLevel="0" collapsed="false">
      <c r="A23" s="0" t="s">
        <v>49</v>
      </c>
      <c r="B23" s="0" t="n">
        <v>101</v>
      </c>
      <c r="C23" s="0" t="n">
        <v>95</v>
      </c>
    </row>
    <row r="24" customFormat="false" ht="12.8" hidden="false" customHeight="false" outlineLevel="0" collapsed="false">
      <c r="A24" s="0" t="s">
        <v>50</v>
      </c>
      <c r="B24" s="0" t="n">
        <v>92</v>
      </c>
      <c r="C24" s="0" t="n">
        <v>86</v>
      </c>
    </row>
    <row r="26" customFormat="false" ht="12.8" hidden="false" customHeight="false" outlineLevel="0" collapsed="false">
      <c r="A26" s="0" t="s">
        <v>51</v>
      </c>
      <c r="B26" s="0" t="n">
        <v>91</v>
      </c>
      <c r="C26" s="0" t="n">
        <v>86</v>
      </c>
    </row>
    <row r="27" customFormat="false" ht="12.8" hidden="false" customHeight="false" outlineLevel="0" collapsed="false">
      <c r="A27" s="0" t="s">
        <v>52</v>
      </c>
      <c r="B27" s="0" t="n">
        <v>84</v>
      </c>
      <c r="C27" s="0" t="n">
        <v>78</v>
      </c>
    </row>
    <row r="28" customFormat="false" ht="12.8" hidden="false" customHeight="false" outlineLevel="0" collapsed="false">
      <c r="A28" s="0" t="s">
        <v>53</v>
      </c>
      <c r="B28" s="0" t="n">
        <v>90</v>
      </c>
      <c r="C28" s="0" t="n">
        <v>85</v>
      </c>
    </row>
    <row r="29" customFormat="false" ht="12.8" hidden="false" customHeight="false" outlineLevel="0" collapsed="false">
      <c r="A29" s="0" t="s">
        <v>54</v>
      </c>
      <c r="B29" s="0" t="n">
        <v>90</v>
      </c>
      <c r="C29" s="0" t="n">
        <v>84</v>
      </c>
    </row>
    <row r="30" customFormat="false" ht="12.8" hidden="false" customHeight="false" outlineLevel="0" collapsed="false">
      <c r="A30" s="0" t="s">
        <v>55</v>
      </c>
      <c r="B30" s="0" t="n">
        <v>88</v>
      </c>
      <c r="C30" s="0" t="n">
        <v>82</v>
      </c>
    </row>
    <row r="31" customFormat="false" ht="12.8" hidden="false" customHeight="false" outlineLevel="0" collapsed="false">
      <c r="A31" s="0" t="s">
        <v>56</v>
      </c>
      <c r="B31" s="0" t="n">
        <v>92</v>
      </c>
      <c r="C31" s="0" t="n">
        <v>86</v>
      </c>
    </row>
    <row r="32" customFormat="false" ht="12.8" hidden="false" customHeight="false" outlineLevel="0" collapsed="false">
      <c r="A32" s="0" t="s">
        <v>57</v>
      </c>
      <c r="B32" s="0" t="n">
        <v>92</v>
      </c>
      <c r="C32" s="0" t="n">
        <v>87</v>
      </c>
    </row>
    <row r="34" customFormat="false" ht="12.8" hidden="false" customHeight="false" outlineLevel="0" collapsed="false">
      <c r="A34" s="0" t="s">
        <v>58</v>
      </c>
      <c r="B34" s="0" t="n">
        <v>93</v>
      </c>
      <c r="C34" s="0" t="n">
        <v>88</v>
      </c>
    </row>
    <row r="36" customFormat="false" ht="12.8" hidden="false" customHeight="false" outlineLevel="0" collapsed="false">
      <c r="A36" s="0" t="s">
        <v>59</v>
      </c>
      <c r="B36" s="0" t="n">
        <v>64</v>
      </c>
      <c r="C36" s="0" t="n">
        <v>60</v>
      </c>
    </row>
    <row r="37" customFormat="false" ht="12.8" hidden="false" customHeight="false" outlineLevel="0" collapsed="false">
      <c r="A37" s="0" t="s">
        <v>60</v>
      </c>
      <c r="B37" s="0" t="n">
        <v>64</v>
      </c>
      <c r="C37" s="0" t="n">
        <v>59</v>
      </c>
    </row>
    <row r="38" customFormat="false" ht="12.8" hidden="false" customHeight="false" outlineLevel="0" collapsed="false">
      <c r="A38" s="0" t="s">
        <v>61</v>
      </c>
      <c r="B38" s="0" t="n">
        <v>63</v>
      </c>
      <c r="C38" s="0" t="n">
        <v>57</v>
      </c>
    </row>
    <row r="39" customFormat="false" ht="12.8" hidden="false" customHeight="false" outlineLevel="0" collapsed="false">
      <c r="A39" s="0" t="s">
        <v>62</v>
      </c>
      <c r="B39" s="0" t="n">
        <v>59</v>
      </c>
      <c r="C39" s="0" t="n">
        <v>54</v>
      </c>
    </row>
    <row r="40" customFormat="false" ht="12.8" hidden="false" customHeight="false" outlineLevel="0" collapsed="false">
      <c r="A40" s="0" t="s">
        <v>63</v>
      </c>
      <c r="B40" s="0" t="n">
        <v>60</v>
      </c>
      <c r="C40" s="0" t="n">
        <v>54</v>
      </c>
    </row>
    <row r="41" customFormat="false" ht="12.8" hidden="false" customHeight="false" outlineLevel="0" collapsed="false">
      <c r="A41" s="0" t="s">
        <v>65</v>
      </c>
      <c r="B41" s="0" t="n">
        <v>63</v>
      </c>
      <c r="C41" s="0" t="n">
        <v>56</v>
      </c>
    </row>
    <row r="42" customFormat="false" ht="12.8" hidden="false" customHeight="false" outlineLevel="0" collapsed="false">
      <c r="A42" s="0" t="s">
        <v>67</v>
      </c>
      <c r="B42" s="0" t="n">
        <v>62</v>
      </c>
      <c r="C42" s="0" t="n">
        <v>57</v>
      </c>
    </row>
    <row r="43" customFormat="false" ht="12.8" hidden="false" customHeight="false" outlineLevel="0" collapsed="false">
      <c r="A43" s="0" t="s">
        <v>68</v>
      </c>
      <c r="B43" s="0" t="n">
        <v>63</v>
      </c>
      <c r="C43" s="0" t="n">
        <v>57</v>
      </c>
    </row>
    <row r="44" customFormat="false" ht="12.8" hidden="false" customHeight="false" outlineLevel="0" collapsed="false">
      <c r="A44" s="0" t="s">
        <v>69</v>
      </c>
      <c r="B44" s="0" t="n">
        <v>64</v>
      </c>
      <c r="C44" s="0" t="n">
        <v>58</v>
      </c>
    </row>
    <row r="45" customFormat="false" ht="12.8" hidden="false" customHeight="false" outlineLevel="0" collapsed="false">
      <c r="A45" s="0" t="s">
        <v>70</v>
      </c>
      <c r="B45" s="0" t="n">
        <v>64</v>
      </c>
      <c r="C45" s="0" t="n">
        <v>58</v>
      </c>
    </row>
    <row r="46" customFormat="false" ht="12.8" hidden="false" customHeight="false" outlineLevel="0" collapsed="false">
      <c r="A46" s="0" t="s">
        <v>71</v>
      </c>
      <c r="B46" s="0" t="n">
        <v>61</v>
      </c>
      <c r="C46" s="0" t="n">
        <v>55</v>
      </c>
    </row>
    <row r="48" customFormat="false" ht="12.8" hidden="false" customHeight="false" outlineLevel="0" collapsed="false">
      <c r="A48" s="0" t="s">
        <v>72</v>
      </c>
      <c r="B48" s="0" t="n">
        <v>57</v>
      </c>
      <c r="C48" s="0" t="n">
        <v>53</v>
      </c>
    </row>
  </sheetData>
  <mergeCells count="8">
    <mergeCell ref="J1:M1"/>
    <mergeCell ref="N1:Q1"/>
    <mergeCell ref="B2:C2"/>
    <mergeCell ref="D2:E2"/>
    <mergeCell ref="J2:K2"/>
    <mergeCell ref="L2:M2"/>
    <mergeCell ref="N2:O2"/>
    <mergeCell ref="P2:Q2"/>
  </mergeCells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T4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N3" activeCellId="0" sqref="N3"/>
    </sheetView>
  </sheetViews>
  <sheetFormatPr defaultColWidth="11.53515625" defaultRowHeight="12.8" zeroHeight="false" outlineLevelRow="0" outlineLevelCol="0"/>
  <cols>
    <col collapsed="false" customWidth="true" hidden="false" outlineLevel="0" max="3" min="3" style="0" width="13.8"/>
    <col collapsed="false" customWidth="true" hidden="false" outlineLevel="0" max="5" min="5" style="0" width="13.8"/>
    <col collapsed="false" customWidth="true" hidden="false" outlineLevel="0" max="7" min="7" style="0" width="13.8"/>
    <col collapsed="false" customWidth="true" hidden="false" outlineLevel="0" max="11" min="11" style="0" width="12.91"/>
    <col collapsed="false" customWidth="true" hidden="false" outlineLevel="0" max="13" min="13" style="0" width="12.91"/>
    <col collapsed="false" customWidth="true" hidden="false" outlineLevel="0" max="16" min="16" style="0" width="13.8"/>
    <col collapsed="false" customWidth="true" hidden="false" outlineLevel="0" max="18" min="18" style="0" width="13.8"/>
  </cols>
  <sheetData>
    <row r="1" customFormat="false" ht="12.8" hidden="false" customHeight="false" outlineLevel="0" collapsed="false">
      <c r="A1" s="0" t="s">
        <v>76</v>
      </c>
      <c r="B1" s="3"/>
      <c r="D1" s="3"/>
      <c r="J1" s="1" t="s">
        <v>19</v>
      </c>
      <c r="K1" s="1"/>
      <c r="L1" s="1"/>
      <c r="M1" s="1"/>
      <c r="N1" s="1"/>
      <c r="O1" s="1" t="s">
        <v>20</v>
      </c>
      <c r="P1" s="1"/>
      <c r="Q1" s="1"/>
      <c r="R1" s="1"/>
    </row>
    <row r="2" customFormat="false" ht="12.8" hidden="false" customHeight="false" outlineLevel="0" collapsed="false">
      <c r="B2" s="1" t="s">
        <v>21</v>
      </c>
      <c r="C2" s="1"/>
      <c r="D2" s="1" t="s">
        <v>22</v>
      </c>
      <c r="E2" s="1"/>
      <c r="J2" s="1" t="s">
        <v>7</v>
      </c>
      <c r="K2" s="1"/>
      <c r="L2" s="1" t="s">
        <v>8</v>
      </c>
      <c r="M2" s="1"/>
      <c r="O2" s="1" t="s">
        <v>7</v>
      </c>
      <c r="P2" s="1"/>
      <c r="Q2" s="1" t="s">
        <v>8</v>
      </c>
      <c r="R2" s="1"/>
    </row>
    <row r="3" customFormat="false" ht="12.8" hidden="false" customHeight="false" outlineLevel="0" collapsed="false">
      <c r="B3" s="0" t="s">
        <v>11</v>
      </c>
      <c r="C3" s="0" t="s">
        <v>12</v>
      </c>
      <c r="D3" s="0" t="s">
        <v>11</v>
      </c>
      <c r="E3" s="0" t="s">
        <v>12</v>
      </c>
      <c r="J3" s="0" t="s">
        <v>11</v>
      </c>
      <c r="K3" s="0" t="s">
        <v>12</v>
      </c>
      <c r="L3" s="0" t="s">
        <v>11</v>
      </c>
      <c r="M3" s="0" t="s">
        <v>12</v>
      </c>
      <c r="O3" s="0" t="s">
        <v>11</v>
      </c>
      <c r="P3" s="0" t="s">
        <v>12</v>
      </c>
      <c r="Q3" s="0" t="s">
        <v>11</v>
      </c>
      <c r="R3" s="0" t="s">
        <v>12</v>
      </c>
      <c r="T3" s="0" t="s">
        <v>77</v>
      </c>
    </row>
    <row r="4" customFormat="false" ht="12.8" hidden="false" customHeight="false" outlineLevel="0" collapsed="false">
      <c r="A4" s="0" t="s">
        <v>23</v>
      </c>
      <c r="B4" s="0" t="n">
        <v>157</v>
      </c>
      <c r="C4" s="0" t="n">
        <v>151</v>
      </c>
      <c r="D4" s="0" t="n">
        <v>233</v>
      </c>
      <c r="E4" s="0" t="n">
        <v>227</v>
      </c>
      <c r="I4" s="0" t="s">
        <v>25</v>
      </c>
      <c r="J4" s="0" t="n">
        <v>86</v>
      </c>
      <c r="K4" s="0" t="n">
        <v>80</v>
      </c>
      <c r="L4" s="0" t="n">
        <v>75</v>
      </c>
      <c r="M4" s="0" t="n">
        <v>69</v>
      </c>
      <c r="O4" s="0" t="n">
        <v>92</v>
      </c>
      <c r="P4" s="0" t="n">
        <v>87</v>
      </c>
      <c r="Q4" s="0" t="n">
        <v>82</v>
      </c>
      <c r="R4" s="0" t="n">
        <v>76</v>
      </c>
      <c r="T4" s="0" t="n">
        <f aca="false">1/(1/$B$4+1/$B$13)</f>
        <v>61.4612403100775</v>
      </c>
    </row>
    <row r="5" customFormat="false" ht="12.8" hidden="false" customHeight="false" outlineLevel="0" collapsed="false">
      <c r="A5" s="0" t="s">
        <v>27</v>
      </c>
      <c r="B5" s="0" t="n">
        <v>164</v>
      </c>
      <c r="C5" s="0" t="n">
        <v>157</v>
      </c>
      <c r="D5" s="0" t="n">
        <v>250</v>
      </c>
      <c r="E5" s="0" t="n">
        <v>242</v>
      </c>
      <c r="I5" s="0" t="s">
        <v>28</v>
      </c>
      <c r="J5" s="0" t="n">
        <v>86</v>
      </c>
      <c r="K5" s="0" t="n">
        <v>79</v>
      </c>
      <c r="L5" s="0" t="n">
        <v>78</v>
      </c>
      <c r="M5" s="0" t="n">
        <v>71</v>
      </c>
      <c r="O5" s="0" t="n">
        <v>95</v>
      </c>
      <c r="P5" s="0" t="n">
        <v>89</v>
      </c>
      <c r="Q5" s="0" t="n">
        <v>85</v>
      </c>
      <c r="R5" s="0" t="n">
        <v>77</v>
      </c>
      <c r="T5" s="0" t="n">
        <f aca="false">1/(1/$B$11+1/$B$13)</f>
        <v>63.2185185185185</v>
      </c>
    </row>
    <row r="6" customFormat="false" ht="12.8" hidden="false" customHeight="false" outlineLevel="0" collapsed="false">
      <c r="A6" s="0" t="s">
        <v>29</v>
      </c>
      <c r="B6" s="0" t="n">
        <v>144</v>
      </c>
      <c r="C6" s="0" t="n">
        <v>137</v>
      </c>
      <c r="D6" s="0" t="n">
        <v>218</v>
      </c>
      <c r="E6" s="0" t="n">
        <v>211</v>
      </c>
      <c r="I6" s="0" t="s">
        <v>30</v>
      </c>
      <c r="J6" s="0" t="n">
        <v>78</v>
      </c>
      <c r="K6" s="0" t="n">
        <v>72</v>
      </c>
      <c r="L6" s="0" t="n">
        <v>73</v>
      </c>
      <c r="M6" s="0" t="n">
        <v>67</v>
      </c>
      <c r="O6" s="0" t="n">
        <v>88</v>
      </c>
      <c r="P6" s="0" t="n">
        <v>83</v>
      </c>
      <c r="Q6" s="0" t="n">
        <v>82</v>
      </c>
      <c r="R6" s="0" t="n">
        <v>76</v>
      </c>
      <c r="T6" s="0" t="n">
        <f aca="false">1/(1/$B$11+1/$B$24)</f>
        <v>59.5708812260537</v>
      </c>
    </row>
    <row r="7" customFormat="false" ht="12.8" hidden="false" customHeight="false" outlineLevel="0" collapsed="false">
      <c r="A7" s="0" t="s">
        <v>31</v>
      </c>
      <c r="B7" s="0" t="n">
        <v>161</v>
      </c>
      <c r="C7" s="0" t="n">
        <v>155</v>
      </c>
      <c r="D7" s="0" t="n">
        <v>253</v>
      </c>
      <c r="E7" s="0" t="n">
        <v>246</v>
      </c>
      <c r="I7" s="0" t="s">
        <v>32</v>
      </c>
      <c r="J7" s="0" t="n">
        <v>80</v>
      </c>
      <c r="K7" s="0" t="n">
        <v>74</v>
      </c>
      <c r="L7" s="0" t="n">
        <v>72</v>
      </c>
      <c r="M7" s="0" t="n">
        <v>67</v>
      </c>
      <c r="O7" s="0" t="n">
        <v>87</v>
      </c>
      <c r="P7" s="0" t="n">
        <v>82</v>
      </c>
      <c r="Q7" s="0" t="n">
        <v>80</v>
      </c>
      <c r="R7" s="0" t="n">
        <v>74</v>
      </c>
      <c r="T7" s="0" t="n">
        <f aca="false">1/(1/$B$4+1/$B$24)</f>
        <v>58.0080321285141</v>
      </c>
    </row>
    <row r="8" customFormat="false" ht="12.8" hidden="false" customHeight="false" outlineLevel="0" collapsed="false">
      <c r="A8" s="0" t="s">
        <v>33</v>
      </c>
      <c r="B8" s="0" t="n">
        <v>153</v>
      </c>
      <c r="C8" s="0" t="n">
        <v>146</v>
      </c>
      <c r="D8" s="0" t="n">
        <v>234</v>
      </c>
      <c r="E8" s="0" t="n">
        <v>226</v>
      </c>
    </row>
    <row r="9" customFormat="false" ht="12.8" hidden="false" customHeight="false" outlineLevel="0" collapsed="false">
      <c r="A9" s="0" t="s">
        <v>34</v>
      </c>
      <c r="B9" s="0" t="n">
        <v>149</v>
      </c>
      <c r="C9" s="0" t="n">
        <v>143</v>
      </c>
      <c r="D9" s="0" t="n">
        <v>226</v>
      </c>
      <c r="E9" s="0" t="n">
        <v>218</v>
      </c>
    </row>
    <row r="10" customFormat="false" ht="12.8" hidden="false" customHeight="false" outlineLevel="0" collapsed="false">
      <c r="A10" s="0" t="s">
        <v>35</v>
      </c>
      <c r="B10" s="0" t="n">
        <v>167</v>
      </c>
      <c r="C10" s="0" t="n">
        <v>161</v>
      </c>
      <c r="D10" s="0" t="n">
        <v>248</v>
      </c>
      <c r="E10" s="0" t="n">
        <v>241</v>
      </c>
    </row>
    <row r="11" customFormat="false" ht="12.8" hidden="false" customHeight="false" outlineLevel="0" collapsed="false">
      <c r="A11" s="0" t="s">
        <v>36</v>
      </c>
      <c r="B11" s="0" t="n">
        <v>169</v>
      </c>
      <c r="C11" s="0" t="n">
        <v>163</v>
      </c>
      <c r="D11" s="0" t="n">
        <v>228</v>
      </c>
      <c r="E11" s="0" t="n">
        <v>223</v>
      </c>
    </row>
    <row r="13" customFormat="false" ht="12.8" hidden="false" customHeight="false" outlineLevel="0" collapsed="false">
      <c r="A13" s="0" t="s">
        <v>37</v>
      </c>
      <c r="B13" s="0" t="n">
        <v>101</v>
      </c>
      <c r="C13" s="0" t="n">
        <v>94</v>
      </c>
      <c r="D13" s="0" t="n">
        <v>136</v>
      </c>
      <c r="E13" s="0" t="n">
        <v>128</v>
      </c>
    </row>
    <row r="14" customFormat="false" ht="12.8" hidden="false" customHeight="false" outlineLevel="0" collapsed="false">
      <c r="A14" s="0" t="s">
        <v>38</v>
      </c>
      <c r="B14" s="0" t="n">
        <v>105</v>
      </c>
      <c r="C14" s="0" t="n">
        <v>98</v>
      </c>
      <c r="D14" s="0" t="n">
        <v>167</v>
      </c>
      <c r="E14" s="0" t="n">
        <v>161</v>
      </c>
    </row>
    <row r="15" customFormat="false" ht="12.8" hidden="false" customHeight="false" outlineLevel="0" collapsed="false">
      <c r="A15" s="0" t="s">
        <v>39</v>
      </c>
      <c r="B15" s="0" t="n">
        <v>104</v>
      </c>
      <c r="C15" s="0" t="n">
        <v>98</v>
      </c>
      <c r="D15" s="0" t="n">
        <v>169</v>
      </c>
      <c r="E15" s="0" t="n">
        <v>162</v>
      </c>
    </row>
    <row r="16" customFormat="false" ht="12.8" hidden="false" customHeight="false" outlineLevel="0" collapsed="false">
      <c r="A16" s="0" t="s">
        <v>40</v>
      </c>
      <c r="B16" s="0" t="n">
        <v>101</v>
      </c>
      <c r="C16" s="0" t="n">
        <v>94</v>
      </c>
      <c r="D16" s="0" t="n">
        <v>157</v>
      </c>
      <c r="E16" s="0" t="n">
        <v>149</v>
      </c>
    </row>
    <row r="17" customFormat="false" ht="12.8" hidden="false" customHeight="false" outlineLevel="0" collapsed="false">
      <c r="A17" s="0" t="s">
        <v>42</v>
      </c>
      <c r="B17" s="0" t="n">
        <v>90</v>
      </c>
      <c r="C17" s="0" t="n">
        <v>83</v>
      </c>
      <c r="D17" s="0" t="n">
        <v>146</v>
      </c>
      <c r="E17" s="0" t="n">
        <v>139</v>
      </c>
    </row>
    <row r="18" customFormat="false" ht="12.8" hidden="false" customHeight="false" outlineLevel="0" collapsed="false">
      <c r="A18" s="0" t="s">
        <v>44</v>
      </c>
      <c r="B18" s="0" t="n">
        <v>90</v>
      </c>
      <c r="C18" s="0" t="n">
        <v>83</v>
      </c>
      <c r="D18" s="0" t="n">
        <v>142</v>
      </c>
      <c r="E18" s="0" t="n">
        <v>135</v>
      </c>
    </row>
    <row r="19" customFormat="false" ht="12.8" hidden="false" customHeight="false" outlineLevel="0" collapsed="false">
      <c r="A19" s="0" t="s">
        <v>45</v>
      </c>
      <c r="B19" s="0" t="n">
        <v>104</v>
      </c>
      <c r="C19" s="0" t="n">
        <v>98</v>
      </c>
      <c r="D19" s="0" t="n">
        <v>162</v>
      </c>
      <c r="E19" s="0" t="n">
        <v>156</v>
      </c>
    </row>
    <row r="20" customFormat="false" ht="12.8" hidden="false" customHeight="false" outlineLevel="0" collapsed="false">
      <c r="A20" s="0" t="s">
        <v>46</v>
      </c>
      <c r="B20" s="0" t="n">
        <v>101</v>
      </c>
      <c r="C20" s="0" t="n">
        <v>95</v>
      </c>
      <c r="D20" s="0" t="n">
        <v>171</v>
      </c>
      <c r="E20" s="0" t="n">
        <v>164</v>
      </c>
    </row>
    <row r="21" customFormat="false" ht="12.8" hidden="false" customHeight="false" outlineLevel="0" collapsed="false">
      <c r="A21" s="0" t="s">
        <v>47</v>
      </c>
      <c r="B21" s="0" t="n">
        <v>101</v>
      </c>
      <c r="C21" s="0" t="n">
        <v>96</v>
      </c>
      <c r="D21" s="0" t="n">
        <v>147</v>
      </c>
      <c r="E21" s="0" t="n">
        <v>140</v>
      </c>
    </row>
    <row r="22" customFormat="false" ht="12.8" hidden="false" customHeight="false" outlineLevel="0" collapsed="false">
      <c r="A22" s="0" t="s">
        <v>48</v>
      </c>
      <c r="B22" s="0" t="n">
        <v>104</v>
      </c>
      <c r="C22" s="0" t="n">
        <v>98</v>
      </c>
      <c r="D22" s="0" t="n">
        <v>166</v>
      </c>
      <c r="E22" s="0" t="n">
        <v>159</v>
      </c>
    </row>
    <row r="23" customFormat="false" ht="12.8" hidden="false" customHeight="false" outlineLevel="0" collapsed="false">
      <c r="A23" s="0" t="s">
        <v>49</v>
      </c>
      <c r="B23" s="0" t="n">
        <v>104</v>
      </c>
      <c r="C23" s="0" t="n">
        <v>98</v>
      </c>
      <c r="D23" s="0" t="n">
        <v>168</v>
      </c>
      <c r="E23" s="0" t="n">
        <v>161</v>
      </c>
    </row>
    <row r="24" customFormat="false" ht="12.8" hidden="false" customHeight="false" outlineLevel="0" collapsed="false">
      <c r="A24" s="0" t="s">
        <v>50</v>
      </c>
      <c r="B24" s="0" t="n">
        <v>92</v>
      </c>
      <c r="C24" s="0" t="n">
        <v>86</v>
      </c>
      <c r="D24" s="0" t="n">
        <v>127</v>
      </c>
      <c r="E24" s="0" t="n">
        <v>120</v>
      </c>
    </row>
    <row r="26" customFormat="false" ht="12.8" hidden="false" customHeight="false" outlineLevel="0" collapsed="false">
      <c r="A26" s="0" t="s">
        <v>51</v>
      </c>
      <c r="B26" s="0" t="n">
        <v>94</v>
      </c>
      <c r="C26" s="0" t="n">
        <v>88</v>
      </c>
      <c r="D26" s="0" t="n">
        <v>142</v>
      </c>
      <c r="E26" s="0" t="n">
        <v>136</v>
      </c>
    </row>
    <row r="27" customFormat="false" ht="12.8" hidden="false" customHeight="false" outlineLevel="0" collapsed="false">
      <c r="A27" s="0" t="s">
        <v>52</v>
      </c>
      <c r="B27" s="0" t="n">
        <v>88</v>
      </c>
      <c r="C27" s="0" t="n">
        <v>82</v>
      </c>
      <c r="D27" s="0" t="n">
        <v>129</v>
      </c>
      <c r="E27" s="0" t="n">
        <v>123</v>
      </c>
    </row>
    <row r="28" customFormat="false" ht="12.8" hidden="false" customHeight="false" outlineLevel="0" collapsed="false">
      <c r="A28" s="0" t="s">
        <v>53</v>
      </c>
      <c r="B28" s="0" t="n">
        <v>94</v>
      </c>
      <c r="C28" s="0" t="n">
        <v>87</v>
      </c>
      <c r="D28" s="0" t="n">
        <v>142</v>
      </c>
      <c r="E28" s="0" t="n">
        <v>136</v>
      </c>
    </row>
    <row r="29" customFormat="false" ht="12.8" hidden="false" customHeight="false" outlineLevel="0" collapsed="false">
      <c r="A29" s="0" t="s">
        <v>54</v>
      </c>
      <c r="B29" s="0" t="n">
        <v>93</v>
      </c>
      <c r="C29" s="0" t="n">
        <v>86</v>
      </c>
      <c r="D29" s="0" t="n">
        <v>133</v>
      </c>
      <c r="E29" s="0" t="n">
        <v>126</v>
      </c>
    </row>
    <row r="30" customFormat="false" ht="12.8" hidden="false" customHeight="false" outlineLevel="0" collapsed="false">
      <c r="A30" s="0" t="s">
        <v>55</v>
      </c>
      <c r="B30" s="0" t="n">
        <v>90</v>
      </c>
      <c r="C30" s="0" t="n">
        <v>84</v>
      </c>
      <c r="D30" s="0" t="n">
        <v>130</v>
      </c>
      <c r="E30" s="0" t="n">
        <v>124</v>
      </c>
    </row>
    <row r="31" customFormat="false" ht="12.8" hidden="false" customHeight="false" outlineLevel="0" collapsed="false">
      <c r="A31" s="0" t="s">
        <v>56</v>
      </c>
      <c r="B31" s="0" t="n">
        <v>96</v>
      </c>
      <c r="C31" s="0" t="n">
        <v>89</v>
      </c>
      <c r="D31" s="0" t="n">
        <v>142</v>
      </c>
      <c r="E31" s="0" t="n">
        <v>135</v>
      </c>
    </row>
    <row r="32" customFormat="false" ht="12.8" hidden="false" customHeight="false" outlineLevel="0" collapsed="false">
      <c r="A32" s="0" t="s">
        <v>57</v>
      </c>
      <c r="B32" s="0" t="n">
        <v>96</v>
      </c>
      <c r="C32" s="0" t="n">
        <v>90</v>
      </c>
      <c r="D32" s="0" t="n">
        <v>133</v>
      </c>
      <c r="E32" s="0" t="n">
        <v>124</v>
      </c>
    </row>
    <row r="34" customFormat="false" ht="12.8" hidden="false" customHeight="false" outlineLevel="0" collapsed="false">
      <c r="A34" s="0" t="s">
        <v>58</v>
      </c>
      <c r="B34" s="0" t="n">
        <v>96</v>
      </c>
      <c r="C34" s="0" t="n">
        <v>90</v>
      </c>
      <c r="D34" s="0" t="n">
        <v>140</v>
      </c>
      <c r="E34" s="0" t="n">
        <v>132</v>
      </c>
    </row>
    <row r="36" customFormat="false" ht="12.8" hidden="false" customHeight="false" outlineLevel="0" collapsed="false">
      <c r="A36" s="0" t="s">
        <v>59</v>
      </c>
      <c r="B36" s="0" t="n">
        <v>66</v>
      </c>
      <c r="C36" s="0" t="n">
        <v>60</v>
      </c>
      <c r="D36" s="0" t="n">
        <v>95</v>
      </c>
      <c r="E36" s="0" t="n">
        <v>88</v>
      </c>
    </row>
    <row r="37" customFormat="false" ht="12.8" hidden="false" customHeight="false" outlineLevel="0" collapsed="false">
      <c r="A37" s="0" t="s">
        <v>60</v>
      </c>
      <c r="B37" s="0" t="n">
        <v>66</v>
      </c>
      <c r="C37" s="0" t="n">
        <v>60</v>
      </c>
      <c r="D37" s="0" t="n">
        <v>92</v>
      </c>
      <c r="E37" s="0" t="n">
        <v>87</v>
      </c>
    </row>
    <row r="38" customFormat="false" ht="12.8" hidden="false" customHeight="false" outlineLevel="0" collapsed="false">
      <c r="A38" s="0" t="s">
        <v>61</v>
      </c>
      <c r="B38" s="0" t="n">
        <v>66</v>
      </c>
      <c r="C38" s="0" t="n">
        <v>59</v>
      </c>
      <c r="D38" s="0" t="n">
        <v>91</v>
      </c>
      <c r="E38" s="0" t="n">
        <v>84</v>
      </c>
    </row>
    <row r="39" customFormat="false" ht="12.8" hidden="false" customHeight="false" outlineLevel="0" collapsed="false">
      <c r="A39" s="0" t="s">
        <v>62</v>
      </c>
      <c r="B39" s="0" t="n">
        <v>61</v>
      </c>
      <c r="C39" s="0" t="n">
        <v>55</v>
      </c>
      <c r="D39" s="0" t="n">
        <v>87</v>
      </c>
      <c r="E39" s="0" t="n">
        <v>81</v>
      </c>
    </row>
    <row r="40" customFormat="false" ht="12.8" hidden="false" customHeight="false" outlineLevel="0" collapsed="false">
      <c r="A40" s="0" t="s">
        <v>63</v>
      </c>
      <c r="B40" s="0" t="n">
        <v>61</v>
      </c>
      <c r="C40" s="0" t="n">
        <v>55</v>
      </c>
      <c r="D40" s="0" t="n">
        <v>86</v>
      </c>
      <c r="E40" s="0" t="n">
        <v>80</v>
      </c>
    </row>
    <row r="41" customFormat="false" ht="12.8" hidden="false" customHeight="false" outlineLevel="0" collapsed="false">
      <c r="A41" s="0" t="s">
        <v>65</v>
      </c>
      <c r="B41" s="0" t="n">
        <v>65</v>
      </c>
      <c r="C41" s="0" t="n">
        <v>60</v>
      </c>
      <c r="D41" s="0" t="n">
        <v>92</v>
      </c>
      <c r="E41" s="0" t="n">
        <v>85</v>
      </c>
    </row>
    <row r="42" customFormat="false" ht="12.8" hidden="false" customHeight="false" outlineLevel="0" collapsed="false">
      <c r="A42" s="0" t="s">
        <v>67</v>
      </c>
      <c r="B42" s="0" t="n">
        <v>65</v>
      </c>
      <c r="C42" s="0" t="n">
        <v>59</v>
      </c>
      <c r="D42" s="0" t="n">
        <v>95</v>
      </c>
      <c r="E42" s="0" t="n">
        <v>88</v>
      </c>
    </row>
    <row r="43" customFormat="false" ht="12.8" hidden="false" customHeight="false" outlineLevel="0" collapsed="false">
      <c r="A43" s="0" t="s">
        <v>68</v>
      </c>
      <c r="B43" s="0" t="n">
        <v>65</v>
      </c>
      <c r="C43" s="0" t="n">
        <v>59</v>
      </c>
      <c r="D43" s="0" t="n">
        <v>89</v>
      </c>
      <c r="E43" s="0" t="n">
        <v>82</v>
      </c>
    </row>
    <row r="44" customFormat="false" ht="12.8" hidden="false" customHeight="false" outlineLevel="0" collapsed="false">
      <c r="A44" s="0" t="s">
        <v>69</v>
      </c>
      <c r="B44" s="0" t="n">
        <v>65</v>
      </c>
      <c r="C44" s="0" t="n">
        <v>60</v>
      </c>
      <c r="D44" s="0" t="n">
        <v>91</v>
      </c>
      <c r="E44" s="0" t="n">
        <v>85</v>
      </c>
    </row>
    <row r="45" customFormat="false" ht="12.8" hidden="false" customHeight="false" outlineLevel="0" collapsed="false">
      <c r="A45" s="0" t="s">
        <v>70</v>
      </c>
      <c r="B45" s="0" t="n">
        <v>65</v>
      </c>
      <c r="C45" s="0" t="n">
        <v>60</v>
      </c>
      <c r="D45" s="0" t="n">
        <v>92</v>
      </c>
      <c r="E45" s="0" t="n">
        <v>86</v>
      </c>
    </row>
    <row r="46" customFormat="false" ht="12.8" hidden="false" customHeight="false" outlineLevel="0" collapsed="false">
      <c r="A46" s="0" t="s">
        <v>71</v>
      </c>
      <c r="B46" s="0" t="n">
        <v>64</v>
      </c>
      <c r="C46" s="0" t="n">
        <v>59</v>
      </c>
      <c r="D46" s="0" t="n">
        <v>83</v>
      </c>
      <c r="E46" s="0" t="n">
        <v>76</v>
      </c>
    </row>
    <row r="48" customFormat="false" ht="12.8" hidden="false" customHeight="false" outlineLevel="0" collapsed="false">
      <c r="A48" s="0" t="s">
        <v>72</v>
      </c>
      <c r="B48" s="0" t="n">
        <v>63</v>
      </c>
      <c r="C48" s="0" t="n">
        <v>57</v>
      </c>
      <c r="D48" s="0" t="n">
        <v>83</v>
      </c>
      <c r="E48" s="0" t="n">
        <v>77</v>
      </c>
    </row>
  </sheetData>
  <mergeCells count="8">
    <mergeCell ref="J1:N1"/>
    <mergeCell ref="O1:R1"/>
    <mergeCell ref="B2:C2"/>
    <mergeCell ref="D2:E2"/>
    <mergeCell ref="J2:K2"/>
    <mergeCell ref="L2:M2"/>
    <mergeCell ref="O2:P2"/>
    <mergeCell ref="Q2:R2"/>
  </mergeCells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S4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N35" activeCellId="0" sqref="N35"/>
    </sheetView>
  </sheetViews>
  <sheetFormatPr defaultColWidth="11.53515625" defaultRowHeight="12.8" zeroHeight="false" outlineLevelRow="0" outlineLevelCol="0"/>
  <cols>
    <col collapsed="false" customWidth="true" hidden="false" outlineLevel="0" max="3" min="3" style="0" width="13.8"/>
    <col collapsed="false" customWidth="true" hidden="false" outlineLevel="0" max="5" min="5" style="0" width="13.8"/>
    <col collapsed="false" customWidth="true" hidden="false" outlineLevel="0" max="7" min="7" style="0" width="13.8"/>
    <col collapsed="false" customWidth="true" hidden="false" outlineLevel="0" max="11" min="11" style="0" width="12.91"/>
    <col collapsed="false" customWidth="true" hidden="false" outlineLevel="0" max="13" min="13" style="0" width="12.91"/>
    <col collapsed="false" customWidth="true" hidden="false" outlineLevel="0" max="14" min="14" style="0" width="8.66"/>
    <col collapsed="false" customWidth="true" hidden="false" outlineLevel="0" max="16" min="16" style="0" width="13.8"/>
    <col collapsed="false" customWidth="true" hidden="false" outlineLevel="0" max="18" min="18" style="0" width="13.8"/>
  </cols>
  <sheetData>
    <row r="1" customFormat="false" ht="12.8" hidden="false" customHeight="false" outlineLevel="0" collapsed="false">
      <c r="A1" s="0" t="s">
        <v>78</v>
      </c>
      <c r="B1" s="3"/>
      <c r="D1" s="3"/>
      <c r="J1" s="1" t="s">
        <v>19</v>
      </c>
      <c r="K1" s="1"/>
      <c r="L1" s="1"/>
      <c r="M1" s="1"/>
      <c r="N1" s="1"/>
      <c r="O1" s="1" t="s">
        <v>20</v>
      </c>
      <c r="P1" s="1"/>
      <c r="Q1" s="1"/>
      <c r="R1" s="1"/>
    </row>
    <row r="2" customFormat="false" ht="12.8" hidden="false" customHeight="false" outlineLevel="0" collapsed="false">
      <c r="B2" s="1" t="s">
        <v>21</v>
      </c>
      <c r="C2" s="1"/>
      <c r="D2" s="1" t="s">
        <v>22</v>
      </c>
      <c r="E2" s="1"/>
      <c r="J2" s="1" t="s">
        <v>7</v>
      </c>
      <c r="K2" s="1"/>
      <c r="L2" s="1" t="s">
        <v>8</v>
      </c>
      <c r="M2" s="1"/>
      <c r="N2" s="0" t="s">
        <v>9</v>
      </c>
      <c r="O2" s="1" t="s">
        <v>7</v>
      </c>
      <c r="P2" s="1"/>
      <c r="Q2" s="1" t="s">
        <v>8</v>
      </c>
      <c r="R2" s="1"/>
    </row>
    <row r="3" customFormat="false" ht="12.8" hidden="false" customHeight="false" outlineLevel="0" collapsed="false">
      <c r="B3" s="0" t="s">
        <v>11</v>
      </c>
      <c r="C3" s="0" t="s">
        <v>12</v>
      </c>
      <c r="D3" s="0" t="s">
        <v>11</v>
      </c>
      <c r="E3" s="0" t="s">
        <v>12</v>
      </c>
      <c r="J3" s="0" t="s">
        <v>11</v>
      </c>
      <c r="K3" s="0" t="s">
        <v>12</v>
      </c>
      <c r="L3" s="0" t="s">
        <v>11</v>
      </c>
      <c r="M3" s="0" t="s">
        <v>12</v>
      </c>
      <c r="O3" s="0" t="s">
        <v>11</v>
      </c>
      <c r="P3" s="0" t="s">
        <v>12</v>
      </c>
      <c r="Q3" s="0" t="s">
        <v>11</v>
      </c>
      <c r="R3" s="0" t="s">
        <v>12</v>
      </c>
    </row>
    <row r="4" customFormat="false" ht="12.8" hidden="false" customHeight="false" outlineLevel="0" collapsed="false">
      <c r="A4" s="0" t="s">
        <v>23</v>
      </c>
      <c r="B4" s="0" t="n">
        <v>77</v>
      </c>
      <c r="C4" s="0" t="n">
        <v>70</v>
      </c>
      <c r="I4" s="0" t="s">
        <v>79</v>
      </c>
      <c r="J4" s="0" t="n">
        <v>48</v>
      </c>
      <c r="K4" s="0" t="n">
        <v>42</v>
      </c>
      <c r="L4" s="0" t="n">
        <v>44</v>
      </c>
      <c r="M4" s="0" t="n">
        <v>38</v>
      </c>
      <c r="N4" s="0" t="s">
        <v>26</v>
      </c>
      <c r="O4" s="0" t="n">
        <v>45</v>
      </c>
      <c r="P4" s="0" t="n">
        <v>40</v>
      </c>
      <c r="Q4" s="0" t="n">
        <v>43</v>
      </c>
      <c r="R4" s="0" t="n">
        <v>38</v>
      </c>
      <c r="S4" s="0" t="s">
        <v>26</v>
      </c>
    </row>
    <row r="5" customFormat="false" ht="12.8" hidden="false" customHeight="false" outlineLevel="0" collapsed="false">
      <c r="A5" s="0" t="s">
        <v>27</v>
      </c>
      <c r="B5" s="0" t="n">
        <v>73</v>
      </c>
      <c r="C5" s="0" t="n">
        <v>67</v>
      </c>
      <c r="I5" s="0" t="s">
        <v>80</v>
      </c>
      <c r="J5" s="0" t="n">
        <v>42</v>
      </c>
      <c r="K5" s="0" t="n">
        <v>36</v>
      </c>
      <c r="L5" s="0" t="n">
        <v>41</v>
      </c>
      <c r="M5" s="0" t="n">
        <v>35</v>
      </c>
      <c r="N5" s="0" t="s">
        <v>81</v>
      </c>
      <c r="O5" s="0" t="n">
        <v>45</v>
      </c>
      <c r="P5" s="0" t="n">
        <v>40</v>
      </c>
      <c r="Q5" s="0" t="n">
        <v>41</v>
      </c>
      <c r="R5" s="0" t="n">
        <v>38</v>
      </c>
      <c r="S5" s="0" t="s">
        <v>26</v>
      </c>
    </row>
    <row r="6" customFormat="false" ht="12.8" hidden="false" customHeight="false" outlineLevel="0" collapsed="false">
      <c r="A6" s="0" t="s">
        <v>29</v>
      </c>
      <c r="B6" s="0" t="n">
        <v>70</v>
      </c>
      <c r="C6" s="0" t="n">
        <v>63</v>
      </c>
      <c r="I6" s="0" t="s">
        <v>82</v>
      </c>
      <c r="J6" s="0" t="n">
        <v>48</v>
      </c>
      <c r="K6" s="0" t="n">
        <v>42</v>
      </c>
      <c r="L6" s="0" t="n">
        <v>46</v>
      </c>
      <c r="M6" s="0" t="n">
        <v>40</v>
      </c>
      <c r="N6" s="0" t="s">
        <v>26</v>
      </c>
      <c r="O6" s="0" t="n">
        <v>57</v>
      </c>
      <c r="P6" s="0" t="n">
        <v>51</v>
      </c>
      <c r="Q6" s="0" t="n">
        <v>54</v>
      </c>
      <c r="R6" s="0" t="n">
        <v>48</v>
      </c>
    </row>
    <row r="7" customFormat="false" ht="12.8" hidden="false" customHeight="false" outlineLevel="0" collapsed="false">
      <c r="A7" s="0" t="s">
        <v>31</v>
      </c>
      <c r="B7" s="0" t="n">
        <v>73</v>
      </c>
      <c r="C7" s="0" t="n">
        <v>68</v>
      </c>
      <c r="I7" s="0" t="s">
        <v>83</v>
      </c>
      <c r="J7" s="0" t="n">
        <v>42</v>
      </c>
      <c r="K7" s="0" t="n">
        <v>36</v>
      </c>
      <c r="L7" s="0" t="n">
        <v>41</v>
      </c>
      <c r="M7" s="0" t="n">
        <v>35</v>
      </c>
      <c r="N7" s="0" t="s">
        <v>81</v>
      </c>
      <c r="O7" s="0" t="n">
        <v>53</v>
      </c>
      <c r="P7" s="0" t="n">
        <v>47</v>
      </c>
      <c r="Q7" s="0" t="n">
        <v>47</v>
      </c>
      <c r="R7" s="0" t="n">
        <v>42</v>
      </c>
      <c r="S7" s="0" t="s">
        <v>84</v>
      </c>
    </row>
    <row r="8" customFormat="false" ht="12.8" hidden="false" customHeight="false" outlineLevel="0" collapsed="false">
      <c r="A8" s="0" t="s">
        <v>33</v>
      </c>
      <c r="B8" s="0" t="n">
        <v>70</v>
      </c>
      <c r="C8" s="0" t="n">
        <v>64</v>
      </c>
    </row>
    <row r="9" customFormat="false" ht="12.8" hidden="false" customHeight="false" outlineLevel="0" collapsed="false">
      <c r="A9" s="0" t="s">
        <v>34</v>
      </c>
      <c r="B9" s="0" t="n">
        <v>69</v>
      </c>
      <c r="C9" s="0" t="n">
        <v>63</v>
      </c>
      <c r="D9" s="0" t="s">
        <v>85</v>
      </c>
    </row>
    <row r="10" customFormat="false" ht="12.8" hidden="false" customHeight="false" outlineLevel="0" collapsed="false">
      <c r="A10" s="0" t="s">
        <v>35</v>
      </c>
      <c r="B10" s="0" t="n">
        <v>59</v>
      </c>
      <c r="C10" s="0" t="n">
        <v>54</v>
      </c>
    </row>
    <row r="11" customFormat="false" ht="12.8" hidden="false" customHeight="false" outlineLevel="0" collapsed="false">
      <c r="A11" s="0" t="s">
        <v>36</v>
      </c>
      <c r="B11" s="0" t="n">
        <v>58</v>
      </c>
      <c r="C11" s="0" t="n">
        <v>53</v>
      </c>
    </row>
    <row r="13" customFormat="false" ht="12.8" hidden="false" customHeight="false" outlineLevel="0" collapsed="false">
      <c r="A13" s="0" t="s">
        <v>37</v>
      </c>
      <c r="B13" s="0" t="n">
        <v>61</v>
      </c>
      <c r="C13" s="0" t="n">
        <v>56</v>
      </c>
    </row>
    <row r="14" customFormat="false" ht="12.8" hidden="false" customHeight="false" outlineLevel="0" collapsed="false">
      <c r="A14" s="0" t="s">
        <v>38</v>
      </c>
      <c r="B14" s="0" t="n">
        <v>59</v>
      </c>
      <c r="C14" s="0" t="n">
        <v>53</v>
      </c>
    </row>
    <row r="15" customFormat="false" ht="12.8" hidden="false" customHeight="false" outlineLevel="0" collapsed="false">
      <c r="A15" s="0" t="s">
        <v>39</v>
      </c>
      <c r="B15" s="0" t="n">
        <v>58</v>
      </c>
      <c r="C15" s="0" t="n">
        <v>52</v>
      </c>
    </row>
    <row r="16" customFormat="false" ht="12.8" hidden="false" customHeight="false" outlineLevel="0" collapsed="false">
      <c r="A16" s="0" t="s">
        <v>40</v>
      </c>
      <c r="B16" s="0" t="n">
        <v>55</v>
      </c>
      <c r="C16" s="0" t="n">
        <v>48</v>
      </c>
      <c r="D16" s="0" t="s">
        <v>84</v>
      </c>
    </row>
    <row r="17" customFormat="false" ht="12.8" hidden="false" customHeight="false" outlineLevel="0" collapsed="false">
      <c r="A17" s="0" t="s">
        <v>42</v>
      </c>
      <c r="B17" s="0" t="n">
        <v>48</v>
      </c>
      <c r="C17" s="0" t="n">
        <v>40</v>
      </c>
      <c r="D17" s="0" t="s">
        <v>26</v>
      </c>
    </row>
    <row r="18" customFormat="false" ht="12.8" hidden="false" customHeight="false" outlineLevel="0" collapsed="false">
      <c r="A18" s="0" t="s">
        <v>44</v>
      </c>
      <c r="B18" s="0" t="n">
        <v>48</v>
      </c>
      <c r="C18" s="0" t="n">
        <v>42</v>
      </c>
      <c r="D18" s="0" t="s">
        <v>86</v>
      </c>
    </row>
    <row r="19" customFormat="false" ht="12.8" hidden="false" customHeight="false" outlineLevel="0" collapsed="false">
      <c r="A19" s="0" t="s">
        <v>45</v>
      </c>
      <c r="B19" s="0" t="n">
        <v>44</v>
      </c>
      <c r="C19" s="0" t="n">
        <v>39</v>
      </c>
      <c r="D19" s="0" t="s">
        <v>26</v>
      </c>
    </row>
    <row r="20" customFormat="false" ht="12.8" hidden="false" customHeight="false" outlineLevel="0" collapsed="false">
      <c r="A20" s="0" t="s">
        <v>46</v>
      </c>
      <c r="B20" s="0" t="n">
        <v>42</v>
      </c>
      <c r="C20" s="0" t="n">
        <v>36</v>
      </c>
      <c r="D20" s="0" t="s">
        <v>87</v>
      </c>
    </row>
    <row r="21" customFormat="false" ht="12.8" hidden="false" customHeight="false" outlineLevel="0" collapsed="false">
      <c r="A21" s="0" t="s">
        <v>47</v>
      </c>
      <c r="B21" s="0" t="n">
        <v>45</v>
      </c>
      <c r="C21" s="0" t="n">
        <v>37</v>
      </c>
      <c r="D21" s="0" t="s">
        <v>87</v>
      </c>
    </row>
    <row r="22" customFormat="false" ht="12.8" hidden="false" customHeight="false" outlineLevel="0" collapsed="false">
      <c r="A22" s="0" t="s">
        <v>48</v>
      </c>
      <c r="B22" s="0" t="n">
        <v>41</v>
      </c>
      <c r="C22" s="0" t="n">
        <v>35</v>
      </c>
      <c r="D22" s="0" t="s">
        <v>87</v>
      </c>
    </row>
    <row r="23" customFormat="false" ht="12.8" hidden="false" customHeight="false" outlineLevel="0" collapsed="false">
      <c r="A23" s="0" t="s">
        <v>49</v>
      </c>
      <c r="B23" s="0" t="n">
        <v>44</v>
      </c>
      <c r="C23" s="0" t="n">
        <v>38</v>
      </c>
      <c r="D23" s="0" t="s">
        <v>26</v>
      </c>
    </row>
    <row r="24" customFormat="false" ht="12.8" hidden="false" customHeight="false" outlineLevel="0" collapsed="false">
      <c r="A24" s="0" t="s">
        <v>50</v>
      </c>
      <c r="B24" s="0" t="n">
        <v>47</v>
      </c>
      <c r="C24" s="0" t="n">
        <v>41</v>
      </c>
      <c r="D24" s="0" t="s">
        <v>26</v>
      </c>
    </row>
    <row r="26" customFormat="false" ht="12.8" hidden="false" customHeight="false" outlineLevel="0" collapsed="false">
      <c r="A26" s="0" t="s">
        <v>51</v>
      </c>
      <c r="B26" s="0" t="n">
        <v>58</v>
      </c>
      <c r="C26" s="0" t="n">
        <v>53</v>
      </c>
      <c r="D26" s="0" t="s">
        <v>85</v>
      </c>
    </row>
    <row r="27" customFormat="false" ht="12.8" hidden="false" customHeight="false" outlineLevel="0" collapsed="false">
      <c r="A27" s="0" t="s">
        <v>52</v>
      </c>
      <c r="B27" s="0" t="n">
        <v>48</v>
      </c>
      <c r="C27" s="0" t="n">
        <v>42</v>
      </c>
    </row>
    <row r="28" customFormat="false" ht="12.8" hidden="false" customHeight="false" outlineLevel="0" collapsed="false">
      <c r="A28" s="0" t="s">
        <v>53</v>
      </c>
      <c r="B28" s="0" t="n">
        <v>50</v>
      </c>
      <c r="C28" s="0" t="n">
        <v>44</v>
      </c>
    </row>
    <row r="29" customFormat="false" ht="12.8" hidden="false" customHeight="false" outlineLevel="0" collapsed="false">
      <c r="A29" s="0" t="s">
        <v>54</v>
      </c>
      <c r="B29" s="0" t="n">
        <v>48</v>
      </c>
      <c r="C29" s="0" t="n">
        <v>42</v>
      </c>
    </row>
    <row r="30" customFormat="false" ht="12.8" hidden="false" customHeight="false" outlineLevel="0" collapsed="false">
      <c r="A30" s="0" t="s">
        <v>55</v>
      </c>
      <c r="B30" s="0" t="n">
        <v>48</v>
      </c>
      <c r="C30" s="0" t="n">
        <v>42</v>
      </c>
    </row>
    <row r="31" customFormat="false" ht="12.8" hidden="false" customHeight="false" outlineLevel="0" collapsed="false">
      <c r="A31" s="0" t="s">
        <v>56</v>
      </c>
      <c r="B31" s="0" t="n">
        <v>48</v>
      </c>
      <c r="C31" s="0" t="n">
        <v>42</v>
      </c>
    </row>
    <row r="32" customFormat="false" ht="12.8" hidden="false" customHeight="false" outlineLevel="0" collapsed="false">
      <c r="A32" s="0" t="s">
        <v>57</v>
      </c>
      <c r="B32" s="0" t="n">
        <v>44</v>
      </c>
      <c r="C32" s="0" t="n">
        <v>39</v>
      </c>
      <c r="D32" s="0" t="s">
        <v>26</v>
      </c>
    </row>
    <row r="34" customFormat="false" ht="12.8" hidden="false" customHeight="false" outlineLevel="0" collapsed="false">
      <c r="A34" s="0" t="s">
        <v>58</v>
      </c>
      <c r="B34" s="0" t="n">
        <v>44</v>
      </c>
      <c r="C34" s="0" t="n">
        <v>38</v>
      </c>
      <c r="D34" s="0" t="s">
        <v>26</v>
      </c>
    </row>
    <row r="36" customFormat="false" ht="12.8" hidden="false" customHeight="false" outlineLevel="0" collapsed="false">
      <c r="A36" s="0" t="s">
        <v>59</v>
      </c>
      <c r="B36" s="0" t="n">
        <v>45</v>
      </c>
      <c r="C36" s="0" t="n">
        <v>40</v>
      </c>
      <c r="E36" s="0" t="s">
        <v>88</v>
      </c>
    </row>
    <row r="37" customFormat="false" ht="12.8" hidden="false" customHeight="false" outlineLevel="0" collapsed="false">
      <c r="A37" s="0" t="s">
        <v>60</v>
      </c>
      <c r="B37" s="0" t="n">
        <v>43</v>
      </c>
      <c r="C37" s="0" t="n">
        <v>38</v>
      </c>
    </row>
    <row r="38" customFormat="false" ht="12.8" hidden="false" customHeight="false" outlineLevel="0" collapsed="false">
      <c r="A38" s="0" t="s">
        <v>61</v>
      </c>
      <c r="B38" s="0" t="n">
        <v>42</v>
      </c>
      <c r="C38" s="0" t="n">
        <v>37</v>
      </c>
      <c r="D38" s="0" t="s">
        <v>87</v>
      </c>
    </row>
    <row r="39" customFormat="false" ht="12.8" hidden="false" customHeight="false" outlineLevel="0" collapsed="false">
      <c r="A39" s="0" t="s">
        <v>62</v>
      </c>
      <c r="B39" s="0" t="n">
        <v>41</v>
      </c>
      <c r="C39" s="0" t="n">
        <v>35</v>
      </c>
      <c r="D39" s="0" t="s">
        <v>87</v>
      </c>
    </row>
    <row r="40" customFormat="false" ht="12.8" hidden="false" customHeight="false" outlineLevel="0" collapsed="false">
      <c r="A40" s="0" t="s">
        <v>63</v>
      </c>
      <c r="B40" s="0" t="n">
        <v>40</v>
      </c>
      <c r="C40" s="0" t="n">
        <v>36</v>
      </c>
      <c r="D40" s="0" t="s">
        <v>87</v>
      </c>
    </row>
    <row r="41" customFormat="false" ht="12.8" hidden="false" customHeight="false" outlineLevel="0" collapsed="false">
      <c r="A41" s="0" t="s">
        <v>65</v>
      </c>
      <c r="B41" s="0" t="n">
        <v>39</v>
      </c>
      <c r="C41" s="0" t="n">
        <v>35</v>
      </c>
      <c r="D41" s="0" t="s">
        <v>87</v>
      </c>
    </row>
    <row r="42" customFormat="false" ht="12.8" hidden="false" customHeight="false" outlineLevel="0" collapsed="false">
      <c r="A42" s="0" t="s">
        <v>67</v>
      </c>
      <c r="B42" s="0" t="n">
        <v>37</v>
      </c>
      <c r="D42" s="0" t="s">
        <v>89</v>
      </c>
    </row>
    <row r="43" customFormat="false" ht="12.8" hidden="false" customHeight="false" outlineLevel="0" collapsed="false">
      <c r="A43" s="0" t="s">
        <v>68</v>
      </c>
      <c r="B43" s="0" t="n">
        <v>40</v>
      </c>
      <c r="C43" s="0" t="n">
        <v>36</v>
      </c>
      <c r="D43" s="0" t="s">
        <v>87</v>
      </c>
    </row>
    <row r="44" customFormat="false" ht="12.8" hidden="false" customHeight="false" outlineLevel="0" collapsed="false">
      <c r="A44" s="0" t="s">
        <v>69</v>
      </c>
      <c r="B44" s="0" t="n">
        <v>36</v>
      </c>
      <c r="D44" s="0" t="s">
        <v>89</v>
      </c>
    </row>
    <row r="45" customFormat="false" ht="12.8" hidden="false" customHeight="false" outlineLevel="0" collapsed="false">
      <c r="A45" s="0" t="s">
        <v>70</v>
      </c>
      <c r="B45" s="0" t="n">
        <v>39</v>
      </c>
      <c r="C45" s="0" t="n">
        <v>35</v>
      </c>
      <c r="D45" s="0" t="s">
        <v>87</v>
      </c>
    </row>
    <row r="46" customFormat="false" ht="12.8" hidden="false" customHeight="false" outlineLevel="0" collapsed="false">
      <c r="A46" s="0" t="s">
        <v>71</v>
      </c>
      <c r="B46" s="0" t="n">
        <v>40</v>
      </c>
      <c r="C46" s="0" t="n">
        <v>36</v>
      </c>
      <c r="D46" s="0" t="s">
        <v>87</v>
      </c>
    </row>
    <row r="48" customFormat="false" ht="12.8" hidden="false" customHeight="false" outlineLevel="0" collapsed="false">
      <c r="A48" s="0" t="s">
        <v>72</v>
      </c>
      <c r="B48" s="0" t="n">
        <v>40</v>
      </c>
      <c r="C48" s="0" t="n">
        <v>35</v>
      </c>
      <c r="D48" s="0" t="s">
        <v>87</v>
      </c>
    </row>
  </sheetData>
  <mergeCells count="8">
    <mergeCell ref="J1:N1"/>
    <mergeCell ref="O1:R1"/>
    <mergeCell ref="B2:C2"/>
    <mergeCell ref="D2:E2"/>
    <mergeCell ref="J2:K2"/>
    <mergeCell ref="L2:M2"/>
    <mergeCell ref="O2:P2"/>
    <mergeCell ref="Q2:R2"/>
  </mergeCells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S5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O8" activeCellId="0" sqref="O8"/>
    </sheetView>
  </sheetViews>
  <sheetFormatPr defaultColWidth="11.53515625" defaultRowHeight="12.8" zeroHeight="false" outlineLevelRow="0" outlineLevelCol="0"/>
  <cols>
    <col collapsed="false" customWidth="true" hidden="false" outlineLevel="0" max="3" min="3" style="0" width="13.8"/>
    <col collapsed="false" customWidth="true" hidden="false" outlineLevel="0" max="5" min="5" style="0" width="13.8"/>
    <col collapsed="false" customWidth="true" hidden="false" outlineLevel="0" max="7" min="7" style="0" width="13.8"/>
    <col collapsed="false" customWidth="true" hidden="false" outlineLevel="0" max="11" min="11" style="0" width="12.91"/>
    <col collapsed="false" customWidth="true" hidden="false" outlineLevel="0" max="13" min="13" style="0" width="12.91"/>
    <col collapsed="false" customWidth="true" hidden="false" outlineLevel="0" max="14" min="14" style="0" width="8.66"/>
    <col collapsed="false" customWidth="true" hidden="false" outlineLevel="0" max="16" min="16" style="0" width="13.8"/>
    <col collapsed="false" customWidth="true" hidden="false" outlineLevel="0" max="18" min="18" style="0" width="13.8"/>
  </cols>
  <sheetData>
    <row r="1" customFormat="false" ht="12.8" hidden="false" customHeight="false" outlineLevel="0" collapsed="false">
      <c r="A1" s="0" t="s">
        <v>90</v>
      </c>
      <c r="B1" s="3"/>
      <c r="D1" s="3"/>
      <c r="J1" s="1" t="s">
        <v>19</v>
      </c>
      <c r="K1" s="1"/>
      <c r="L1" s="1"/>
      <c r="M1" s="1"/>
      <c r="N1" s="1"/>
      <c r="O1" s="1" t="s">
        <v>20</v>
      </c>
      <c r="P1" s="1"/>
      <c r="Q1" s="1"/>
      <c r="R1" s="1"/>
    </row>
    <row r="2" customFormat="false" ht="12.8" hidden="false" customHeight="false" outlineLevel="0" collapsed="false">
      <c r="B2" s="1" t="s">
        <v>21</v>
      </c>
      <c r="C2" s="1"/>
      <c r="D2" s="1" t="s">
        <v>22</v>
      </c>
      <c r="E2" s="1"/>
      <c r="J2" s="1" t="s">
        <v>7</v>
      </c>
      <c r="K2" s="1"/>
      <c r="L2" s="1" t="s">
        <v>8</v>
      </c>
      <c r="M2" s="1"/>
      <c r="N2" s="0" t="s">
        <v>9</v>
      </c>
      <c r="O2" s="1" t="s">
        <v>7</v>
      </c>
      <c r="P2" s="1"/>
      <c r="Q2" s="1" t="s">
        <v>8</v>
      </c>
      <c r="R2" s="1"/>
    </row>
    <row r="3" customFormat="false" ht="12.8" hidden="false" customHeight="false" outlineLevel="0" collapsed="false">
      <c r="B3" s="0" t="s">
        <v>11</v>
      </c>
      <c r="C3" s="0" t="s">
        <v>12</v>
      </c>
      <c r="D3" s="0" t="s">
        <v>11</v>
      </c>
      <c r="E3" s="0" t="s">
        <v>12</v>
      </c>
      <c r="J3" s="0" t="s">
        <v>11</v>
      </c>
      <c r="K3" s="0" t="s">
        <v>12</v>
      </c>
      <c r="L3" s="0" t="s">
        <v>11</v>
      </c>
      <c r="M3" s="0" t="s">
        <v>12</v>
      </c>
      <c r="O3" s="0" t="s">
        <v>11</v>
      </c>
      <c r="P3" s="0" t="s">
        <v>12</v>
      </c>
      <c r="Q3" s="0" t="s">
        <v>11</v>
      </c>
      <c r="R3" s="0" t="s">
        <v>12</v>
      </c>
    </row>
    <row r="4" customFormat="false" ht="12.8" hidden="false" customHeight="false" outlineLevel="0" collapsed="false">
      <c r="A4" s="0" t="s">
        <v>23</v>
      </c>
      <c r="B4" s="0" t="n">
        <v>129</v>
      </c>
      <c r="C4" s="0" t="n">
        <v>123</v>
      </c>
      <c r="I4" s="0" t="s">
        <v>91</v>
      </c>
      <c r="J4" s="0" t="n">
        <v>89</v>
      </c>
      <c r="K4" s="0" t="n">
        <v>83</v>
      </c>
      <c r="L4" s="0" t="n">
        <v>87</v>
      </c>
      <c r="M4" s="0" t="n">
        <v>81</v>
      </c>
      <c r="O4" s="0" t="n">
        <v>87</v>
      </c>
      <c r="P4" s="0" t="n">
        <v>83</v>
      </c>
      <c r="Q4" s="0" t="n">
        <v>85</v>
      </c>
      <c r="R4" s="0" t="n">
        <v>80</v>
      </c>
    </row>
    <row r="5" customFormat="false" ht="12.8" hidden="false" customHeight="false" outlineLevel="0" collapsed="false">
      <c r="A5" s="0" t="s">
        <v>27</v>
      </c>
      <c r="B5" s="0" t="n">
        <v>135</v>
      </c>
      <c r="C5" s="0" t="n">
        <v>129</v>
      </c>
      <c r="I5" s="0" t="s">
        <v>92</v>
      </c>
      <c r="J5" s="0" t="n">
        <v>77</v>
      </c>
      <c r="K5" s="0" t="n">
        <v>73</v>
      </c>
      <c r="L5" s="0" t="n">
        <v>75</v>
      </c>
      <c r="M5" s="0" t="n">
        <v>70</v>
      </c>
      <c r="O5" s="0" t="n">
        <v>81</v>
      </c>
      <c r="P5" s="0" t="n">
        <v>75</v>
      </c>
      <c r="Q5" s="0" t="n">
        <v>76</v>
      </c>
      <c r="R5" s="0" t="n">
        <v>71</v>
      </c>
      <c r="S5" s="0" t="s">
        <v>93</v>
      </c>
    </row>
    <row r="6" customFormat="false" ht="12.8" hidden="false" customHeight="false" outlineLevel="0" collapsed="false">
      <c r="A6" s="0" t="s">
        <v>29</v>
      </c>
      <c r="B6" s="0" t="n">
        <v>138</v>
      </c>
      <c r="C6" s="0" t="n">
        <v>131</v>
      </c>
      <c r="I6" s="0" t="s">
        <v>94</v>
      </c>
      <c r="J6" s="0" t="n">
        <v>97</v>
      </c>
      <c r="K6" s="0" t="n">
        <v>92</v>
      </c>
      <c r="L6" s="0" t="n">
        <v>93</v>
      </c>
      <c r="M6" s="0" t="n">
        <v>87</v>
      </c>
      <c r="O6" s="0" t="n">
        <v>101</v>
      </c>
      <c r="P6" s="0" t="n">
        <v>96</v>
      </c>
      <c r="Q6" s="0" t="n">
        <v>98</v>
      </c>
      <c r="R6" s="0" t="n">
        <v>92</v>
      </c>
    </row>
    <row r="7" customFormat="false" ht="12.8" hidden="false" customHeight="false" outlineLevel="0" collapsed="false">
      <c r="A7" s="0" t="s">
        <v>31</v>
      </c>
      <c r="B7" s="0" t="n">
        <v>138</v>
      </c>
      <c r="C7" s="0" t="n">
        <v>132</v>
      </c>
      <c r="I7" s="0" t="s">
        <v>95</v>
      </c>
      <c r="J7" s="0" t="n">
        <v>96</v>
      </c>
      <c r="K7" s="0" t="n">
        <v>90</v>
      </c>
      <c r="L7" s="0" t="n">
        <v>90</v>
      </c>
      <c r="M7" s="0" t="n">
        <v>86</v>
      </c>
      <c r="O7" s="0" t="n">
        <v>103</v>
      </c>
      <c r="P7" s="0" t="n">
        <v>97</v>
      </c>
      <c r="Q7" s="0" t="n">
        <v>99</v>
      </c>
      <c r="R7" s="0" t="n">
        <v>94</v>
      </c>
      <c r="S7" s="0" t="s">
        <v>85</v>
      </c>
    </row>
    <row r="8" customFormat="false" ht="12.8" hidden="false" customHeight="false" outlineLevel="0" collapsed="false">
      <c r="A8" s="0" t="s">
        <v>33</v>
      </c>
      <c r="B8" s="0" t="n">
        <v>150</v>
      </c>
      <c r="C8" s="0" t="n">
        <v>143</v>
      </c>
    </row>
    <row r="9" customFormat="false" ht="12.8" hidden="false" customHeight="false" outlineLevel="0" collapsed="false">
      <c r="A9" s="0" t="s">
        <v>34</v>
      </c>
      <c r="B9" s="0" t="n">
        <v>149</v>
      </c>
      <c r="C9" s="0" t="n">
        <v>143</v>
      </c>
    </row>
    <row r="10" customFormat="false" ht="12.8" hidden="false" customHeight="false" outlineLevel="0" collapsed="false">
      <c r="A10" s="0" t="s">
        <v>35</v>
      </c>
      <c r="B10" s="0" t="n">
        <v>153</v>
      </c>
      <c r="C10" s="0" t="n">
        <v>146</v>
      </c>
    </row>
    <row r="11" customFormat="false" ht="12.8" hidden="false" customHeight="false" outlineLevel="0" collapsed="false">
      <c r="A11" s="0" t="s">
        <v>36</v>
      </c>
      <c r="B11" s="0" t="n">
        <v>175</v>
      </c>
      <c r="C11" s="0" t="n">
        <v>169</v>
      </c>
    </row>
    <row r="13" customFormat="false" ht="12.8" hidden="false" customHeight="false" outlineLevel="0" collapsed="false">
      <c r="A13" s="0" t="s">
        <v>37</v>
      </c>
      <c r="B13" s="0" t="n">
        <v>129</v>
      </c>
      <c r="C13" s="0" t="n">
        <v>123</v>
      </c>
    </row>
    <row r="14" customFormat="false" ht="12.8" hidden="false" customHeight="false" outlineLevel="0" collapsed="false">
      <c r="A14" s="0" t="s">
        <v>38</v>
      </c>
      <c r="B14" s="0" t="n">
        <v>148</v>
      </c>
      <c r="C14" s="0" t="n">
        <v>142</v>
      </c>
    </row>
    <row r="15" customFormat="false" ht="12.8" hidden="false" customHeight="false" outlineLevel="0" collapsed="false">
      <c r="A15" s="0" t="s">
        <v>39</v>
      </c>
      <c r="B15" s="0" t="n">
        <v>142</v>
      </c>
      <c r="C15" s="0" t="n">
        <v>137</v>
      </c>
      <c r="D15" s="0" t="s">
        <v>85</v>
      </c>
    </row>
    <row r="16" customFormat="false" ht="12.8" hidden="false" customHeight="false" outlineLevel="0" collapsed="false">
      <c r="A16" s="0" t="s">
        <v>40</v>
      </c>
      <c r="B16" s="0" t="n">
        <v>145</v>
      </c>
      <c r="C16" s="0" t="n">
        <v>138</v>
      </c>
      <c r="D16" s="0" t="s">
        <v>85</v>
      </c>
    </row>
    <row r="17" customFormat="false" ht="12.8" hidden="false" customHeight="false" outlineLevel="0" collapsed="false">
      <c r="A17" s="0" t="s">
        <v>42</v>
      </c>
      <c r="B17" s="0" t="n">
        <v>133</v>
      </c>
      <c r="C17" s="0" t="n">
        <v>127</v>
      </c>
    </row>
    <row r="18" customFormat="false" ht="12.8" hidden="false" customHeight="false" outlineLevel="0" collapsed="false">
      <c r="A18" s="0" t="s">
        <v>44</v>
      </c>
      <c r="B18" s="0" t="n">
        <v>133</v>
      </c>
      <c r="C18" s="0" t="n">
        <v>127</v>
      </c>
    </row>
    <row r="19" customFormat="false" ht="12.8" hidden="false" customHeight="false" outlineLevel="0" collapsed="false">
      <c r="A19" s="0" t="s">
        <v>45</v>
      </c>
      <c r="B19" s="0" t="n">
        <v>129</v>
      </c>
      <c r="C19" s="0" t="n">
        <v>123</v>
      </c>
    </row>
    <row r="20" customFormat="false" ht="12.8" hidden="false" customHeight="false" outlineLevel="0" collapsed="false">
      <c r="A20" s="0" t="s">
        <v>46</v>
      </c>
      <c r="B20" s="0" t="n">
        <v>139</v>
      </c>
      <c r="C20" s="0" t="n">
        <v>131</v>
      </c>
      <c r="D20" s="0" t="s">
        <v>85</v>
      </c>
    </row>
    <row r="21" customFormat="false" ht="12.8" hidden="false" customHeight="false" outlineLevel="0" collapsed="false">
      <c r="A21" s="0" t="s">
        <v>47</v>
      </c>
      <c r="B21" s="0" t="n">
        <v>136</v>
      </c>
      <c r="C21" s="0" t="n">
        <v>129</v>
      </c>
    </row>
    <row r="22" customFormat="false" ht="12.8" hidden="false" customHeight="false" outlineLevel="0" collapsed="false">
      <c r="A22" s="0" t="s">
        <v>48</v>
      </c>
      <c r="B22" s="0" t="n">
        <v>171</v>
      </c>
      <c r="C22" s="0" t="n">
        <v>165</v>
      </c>
      <c r="D22" s="0" t="s">
        <v>85</v>
      </c>
    </row>
    <row r="23" customFormat="false" ht="12.8" hidden="false" customHeight="false" outlineLevel="0" collapsed="false">
      <c r="A23" s="0" t="s">
        <v>49</v>
      </c>
      <c r="B23" s="0" t="n">
        <v>158</v>
      </c>
      <c r="C23" s="0" t="n">
        <v>152</v>
      </c>
      <c r="D23" s="0" t="s">
        <v>85</v>
      </c>
    </row>
    <row r="24" customFormat="false" ht="12.8" hidden="false" customHeight="false" outlineLevel="0" collapsed="false">
      <c r="A24" s="0" t="s">
        <v>50</v>
      </c>
      <c r="B24" s="0" t="n">
        <v>197</v>
      </c>
      <c r="C24" s="0" t="n">
        <v>190</v>
      </c>
    </row>
    <row r="25" customFormat="false" ht="12.8" hidden="false" customHeight="false" outlineLevel="0" collapsed="false">
      <c r="A25" s="0" t="s">
        <v>96</v>
      </c>
      <c r="B25" s="0" t="n">
        <v>175</v>
      </c>
      <c r="C25" s="0" t="n">
        <v>169</v>
      </c>
    </row>
    <row r="26" customFormat="false" ht="12.8" hidden="false" customHeight="false" outlineLevel="0" collapsed="false">
      <c r="A26" s="0" t="s">
        <v>97</v>
      </c>
      <c r="B26" s="0" t="n">
        <v>130</v>
      </c>
      <c r="C26" s="0" t="n">
        <v>122</v>
      </c>
    </row>
    <row r="27" customFormat="false" ht="12.8" hidden="false" customHeight="false" outlineLevel="0" collapsed="false">
      <c r="A27" s="0" t="s">
        <v>98</v>
      </c>
      <c r="B27" s="0" t="n">
        <v>105</v>
      </c>
      <c r="C27" s="0" t="n">
        <v>99</v>
      </c>
    </row>
    <row r="28" customFormat="false" ht="12.8" hidden="false" customHeight="false" outlineLevel="0" collapsed="false">
      <c r="A28" s="0" t="s">
        <v>99</v>
      </c>
      <c r="B28" s="0" t="n">
        <v>99</v>
      </c>
      <c r="C28" s="0" t="n">
        <v>93</v>
      </c>
    </row>
    <row r="31" customFormat="false" ht="12.8" hidden="false" customHeight="false" outlineLevel="0" collapsed="false">
      <c r="A31" s="0" t="s">
        <v>51</v>
      </c>
      <c r="B31" s="0" t="n">
        <v>88</v>
      </c>
      <c r="C31" s="0" t="n">
        <v>82</v>
      </c>
    </row>
    <row r="32" customFormat="false" ht="12.8" hidden="false" customHeight="false" outlineLevel="0" collapsed="false">
      <c r="A32" s="0" t="s">
        <v>52</v>
      </c>
      <c r="B32" s="0" t="n">
        <v>86</v>
      </c>
      <c r="C32" s="0" t="n">
        <v>81</v>
      </c>
    </row>
    <row r="33" customFormat="false" ht="12.8" hidden="false" customHeight="false" outlineLevel="0" collapsed="false">
      <c r="A33" s="0" t="s">
        <v>53</v>
      </c>
      <c r="B33" s="0" t="n">
        <v>87</v>
      </c>
      <c r="C33" s="0" t="n">
        <v>81</v>
      </c>
    </row>
    <row r="34" customFormat="false" ht="12.8" hidden="false" customHeight="false" outlineLevel="0" collapsed="false">
      <c r="A34" s="0" t="s">
        <v>54</v>
      </c>
      <c r="B34" s="0" t="n">
        <v>89</v>
      </c>
      <c r="C34" s="0" t="n">
        <v>83</v>
      </c>
    </row>
    <row r="35" customFormat="false" ht="12.8" hidden="false" customHeight="false" outlineLevel="0" collapsed="false">
      <c r="A35" s="0" t="s">
        <v>55</v>
      </c>
      <c r="B35" s="0" t="n">
        <v>89</v>
      </c>
      <c r="C35" s="0" t="n">
        <v>83</v>
      </c>
    </row>
    <row r="36" customFormat="false" ht="12.8" hidden="false" customHeight="false" outlineLevel="0" collapsed="false">
      <c r="A36" s="0" t="s">
        <v>56</v>
      </c>
      <c r="B36" s="0" t="n">
        <v>89</v>
      </c>
      <c r="C36" s="0" t="n">
        <v>83</v>
      </c>
    </row>
    <row r="37" customFormat="false" ht="12.8" hidden="false" customHeight="false" outlineLevel="0" collapsed="false">
      <c r="A37" s="0" t="s">
        <v>57</v>
      </c>
      <c r="B37" s="0" t="n">
        <v>96</v>
      </c>
      <c r="C37" s="0" t="n">
        <v>89</v>
      </c>
    </row>
    <row r="39" customFormat="false" ht="12.8" hidden="false" customHeight="false" outlineLevel="0" collapsed="false">
      <c r="A39" s="0" t="s">
        <v>58</v>
      </c>
      <c r="B39" s="0" t="n">
        <v>100</v>
      </c>
      <c r="C39" s="0" t="n">
        <v>93</v>
      </c>
    </row>
    <row r="41" customFormat="false" ht="12.8" hidden="false" customHeight="false" outlineLevel="0" collapsed="false">
      <c r="A41" s="0" t="s">
        <v>59</v>
      </c>
      <c r="B41" s="0" t="n">
        <v>89</v>
      </c>
      <c r="C41" s="0" t="n">
        <v>84</v>
      </c>
    </row>
    <row r="42" customFormat="false" ht="12.8" hidden="false" customHeight="false" outlineLevel="0" collapsed="false">
      <c r="A42" s="0" t="s">
        <v>60</v>
      </c>
      <c r="B42" s="0" t="n">
        <v>91</v>
      </c>
      <c r="C42" s="0" t="n">
        <v>85</v>
      </c>
    </row>
    <row r="43" customFormat="false" ht="12.8" hidden="false" customHeight="false" outlineLevel="0" collapsed="false">
      <c r="A43" s="0" t="s">
        <v>61</v>
      </c>
      <c r="B43" s="0" t="n">
        <v>88</v>
      </c>
      <c r="C43" s="0" t="n">
        <v>82</v>
      </c>
    </row>
    <row r="44" customFormat="false" ht="12.8" hidden="false" customHeight="false" outlineLevel="0" collapsed="false">
      <c r="A44" s="0" t="s">
        <v>62</v>
      </c>
      <c r="B44" s="0" t="n">
        <v>88</v>
      </c>
      <c r="C44" s="0" t="n">
        <v>82</v>
      </c>
    </row>
    <row r="45" customFormat="false" ht="12.8" hidden="false" customHeight="false" outlineLevel="0" collapsed="false">
      <c r="A45" s="0" t="s">
        <v>63</v>
      </c>
      <c r="B45" s="0" t="n">
        <v>87</v>
      </c>
      <c r="C45" s="0" t="n">
        <v>82</v>
      </c>
    </row>
    <row r="46" customFormat="false" ht="12.8" hidden="false" customHeight="false" outlineLevel="0" collapsed="false">
      <c r="A46" s="0" t="s">
        <v>65</v>
      </c>
      <c r="B46" s="0" t="n">
        <v>92</v>
      </c>
      <c r="C46" s="0" t="n">
        <v>85</v>
      </c>
    </row>
    <row r="47" customFormat="false" ht="12.8" hidden="false" customHeight="false" outlineLevel="0" collapsed="false">
      <c r="A47" s="0" t="s">
        <v>67</v>
      </c>
      <c r="B47" s="0" t="n">
        <v>90</v>
      </c>
      <c r="C47" s="0" t="n">
        <v>84</v>
      </c>
    </row>
    <row r="48" customFormat="false" ht="12.8" hidden="false" customHeight="false" outlineLevel="0" collapsed="false">
      <c r="A48" s="0" t="s">
        <v>68</v>
      </c>
      <c r="B48" s="0" t="n">
        <v>100</v>
      </c>
      <c r="C48" s="0" t="n">
        <v>94</v>
      </c>
    </row>
    <row r="49" customFormat="false" ht="12.8" hidden="false" customHeight="false" outlineLevel="0" collapsed="false">
      <c r="A49" s="0" t="s">
        <v>69</v>
      </c>
      <c r="B49" s="0" t="n">
        <v>97</v>
      </c>
      <c r="C49" s="0" t="n">
        <v>91</v>
      </c>
      <c r="D49" s="0" t="s">
        <v>85</v>
      </c>
    </row>
    <row r="50" customFormat="false" ht="12.8" hidden="false" customHeight="false" outlineLevel="0" collapsed="false">
      <c r="A50" s="0" t="s">
        <v>70</v>
      </c>
      <c r="B50" s="0" t="n">
        <v>113</v>
      </c>
      <c r="C50" s="0" t="n">
        <v>107</v>
      </c>
      <c r="D50" s="0" t="s">
        <v>85</v>
      </c>
    </row>
    <row r="51" customFormat="false" ht="12.8" hidden="false" customHeight="false" outlineLevel="0" collapsed="false">
      <c r="A51" s="0" t="s">
        <v>71</v>
      </c>
      <c r="B51" s="0" t="n">
        <v>103</v>
      </c>
      <c r="C51" s="0" t="n">
        <v>95</v>
      </c>
    </row>
    <row r="52" customFormat="false" ht="12.8" hidden="false" customHeight="false" outlineLevel="0" collapsed="false">
      <c r="A52" s="0" t="s">
        <v>100</v>
      </c>
      <c r="B52" s="0" t="n">
        <v>102</v>
      </c>
      <c r="C52" s="0" t="n">
        <v>95</v>
      </c>
    </row>
    <row r="53" customFormat="false" ht="12.8" hidden="false" customHeight="false" outlineLevel="0" collapsed="false">
      <c r="A53" s="0" t="s">
        <v>101</v>
      </c>
      <c r="B53" s="0" t="n">
        <v>87</v>
      </c>
      <c r="C53" s="0" t="n">
        <v>81</v>
      </c>
    </row>
    <row r="54" customFormat="false" ht="12.8" hidden="false" customHeight="false" outlineLevel="0" collapsed="false">
      <c r="A54" s="0" t="s">
        <v>102</v>
      </c>
      <c r="B54" s="0" t="n">
        <v>75</v>
      </c>
      <c r="C54" s="0" t="n">
        <v>69</v>
      </c>
    </row>
    <row r="55" customFormat="false" ht="12.8" hidden="false" customHeight="false" outlineLevel="0" collapsed="false">
      <c r="A55" s="0" t="s">
        <v>103</v>
      </c>
      <c r="B55" s="0" t="n">
        <v>73</v>
      </c>
      <c r="C55" s="0" t="n">
        <v>67</v>
      </c>
    </row>
    <row r="57" customFormat="false" ht="12.8" hidden="false" customHeight="false" outlineLevel="0" collapsed="false">
      <c r="A57" s="0" t="s">
        <v>104</v>
      </c>
      <c r="B57" s="0" t="n">
        <v>72</v>
      </c>
      <c r="C57" s="0" t="n">
        <v>67</v>
      </c>
    </row>
  </sheetData>
  <mergeCells count="8">
    <mergeCell ref="J1:N1"/>
    <mergeCell ref="O1:R1"/>
    <mergeCell ref="B2:C2"/>
    <mergeCell ref="D2:E2"/>
    <mergeCell ref="J2:K2"/>
    <mergeCell ref="L2:M2"/>
    <mergeCell ref="O2:P2"/>
    <mergeCell ref="Q2:R2"/>
  </mergeCells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S5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11.53515625" defaultRowHeight="12.8" zeroHeight="false" outlineLevelRow="0" outlineLevelCol="0"/>
  <cols>
    <col collapsed="false" customWidth="true" hidden="false" outlineLevel="0" max="3" min="3" style="0" width="13.8"/>
    <col collapsed="false" customWidth="true" hidden="false" outlineLevel="0" max="5" min="5" style="0" width="13.8"/>
    <col collapsed="false" customWidth="true" hidden="false" outlineLevel="0" max="7" min="7" style="0" width="13.8"/>
    <col collapsed="false" customWidth="true" hidden="false" outlineLevel="0" max="11" min="11" style="0" width="12.91"/>
    <col collapsed="false" customWidth="true" hidden="false" outlineLevel="0" max="13" min="13" style="0" width="12.91"/>
    <col collapsed="false" customWidth="true" hidden="false" outlineLevel="0" max="14" min="14" style="0" width="8.66"/>
    <col collapsed="false" customWidth="true" hidden="false" outlineLevel="0" max="16" min="16" style="0" width="13.8"/>
    <col collapsed="false" customWidth="true" hidden="false" outlineLevel="0" max="18" min="18" style="0" width="13.8"/>
  </cols>
  <sheetData>
    <row r="1" customFormat="false" ht="12.8" hidden="false" customHeight="false" outlineLevel="0" collapsed="false">
      <c r="A1" s="0" t="s">
        <v>105</v>
      </c>
      <c r="B1" s="3"/>
      <c r="D1" s="3"/>
      <c r="J1" s="1" t="s">
        <v>19</v>
      </c>
      <c r="K1" s="1"/>
      <c r="L1" s="1"/>
      <c r="M1" s="1"/>
      <c r="N1" s="1"/>
      <c r="O1" s="1" t="s">
        <v>20</v>
      </c>
      <c r="P1" s="1"/>
      <c r="Q1" s="1"/>
      <c r="R1" s="1"/>
    </row>
    <row r="2" customFormat="false" ht="12.8" hidden="false" customHeight="false" outlineLevel="0" collapsed="false">
      <c r="B2" s="1" t="s">
        <v>21</v>
      </c>
      <c r="C2" s="1"/>
      <c r="D2" s="1" t="s">
        <v>22</v>
      </c>
      <c r="E2" s="1"/>
      <c r="J2" s="1" t="s">
        <v>7</v>
      </c>
      <c r="K2" s="1"/>
      <c r="L2" s="1" t="s">
        <v>8</v>
      </c>
      <c r="M2" s="1"/>
      <c r="N2" s="0" t="s">
        <v>9</v>
      </c>
      <c r="O2" s="1" t="s">
        <v>7</v>
      </c>
      <c r="P2" s="1"/>
      <c r="Q2" s="1" t="s">
        <v>8</v>
      </c>
      <c r="R2" s="1"/>
    </row>
    <row r="3" customFormat="false" ht="12.8" hidden="false" customHeight="false" outlineLevel="0" collapsed="false">
      <c r="B3" s="0" t="s">
        <v>11</v>
      </c>
      <c r="C3" s="0" t="s">
        <v>12</v>
      </c>
      <c r="D3" s="0" t="s">
        <v>11</v>
      </c>
      <c r="E3" s="0" t="s">
        <v>12</v>
      </c>
      <c r="J3" s="0" t="s">
        <v>11</v>
      </c>
      <c r="K3" s="0" t="s">
        <v>12</v>
      </c>
      <c r="L3" s="0" t="s">
        <v>11</v>
      </c>
      <c r="M3" s="0" t="s">
        <v>12</v>
      </c>
      <c r="O3" s="0" t="s">
        <v>11</v>
      </c>
      <c r="P3" s="0" t="s">
        <v>12</v>
      </c>
      <c r="Q3" s="0" t="s">
        <v>11</v>
      </c>
      <c r="R3" s="0" t="s">
        <v>12</v>
      </c>
    </row>
    <row r="4" customFormat="false" ht="12.8" hidden="false" customHeight="false" outlineLevel="0" collapsed="false">
      <c r="A4" s="0" t="s">
        <v>23</v>
      </c>
      <c r="B4" s="0" t="n">
        <v>77</v>
      </c>
      <c r="C4" s="0" t="n">
        <v>71</v>
      </c>
      <c r="I4" s="0" t="s">
        <v>91</v>
      </c>
      <c r="J4" s="0" t="n">
        <v>43</v>
      </c>
      <c r="K4" s="0" t="n">
        <v>39</v>
      </c>
      <c r="L4" s="0" t="n">
        <v>42</v>
      </c>
      <c r="M4" s="0" t="n">
        <v>37</v>
      </c>
      <c r="N4" s="0" t="s">
        <v>106</v>
      </c>
      <c r="O4" s="0" t="n">
        <v>55</v>
      </c>
      <c r="P4" s="0" t="n">
        <v>50</v>
      </c>
      <c r="Q4" s="0" t="n">
        <v>52</v>
      </c>
      <c r="R4" s="0" t="n">
        <v>47</v>
      </c>
      <c r="S4" s="0" t="s">
        <v>107</v>
      </c>
    </row>
    <row r="5" customFormat="false" ht="12.8" hidden="false" customHeight="false" outlineLevel="0" collapsed="false">
      <c r="A5" s="0" t="s">
        <v>27</v>
      </c>
      <c r="B5" s="0" t="n">
        <v>77</v>
      </c>
      <c r="C5" s="0" t="n">
        <v>71</v>
      </c>
      <c r="I5" s="0" t="s">
        <v>92</v>
      </c>
      <c r="J5" s="0" t="n">
        <v>59</v>
      </c>
      <c r="K5" s="0" t="n">
        <v>54</v>
      </c>
      <c r="L5" s="0" t="n">
        <v>57</v>
      </c>
      <c r="M5" s="0" t="n">
        <v>52</v>
      </c>
      <c r="O5" s="0" t="n">
        <v>61</v>
      </c>
      <c r="P5" s="0" t="n">
        <v>56</v>
      </c>
      <c r="Q5" s="0" t="n">
        <v>59</v>
      </c>
      <c r="R5" s="0" t="n">
        <v>53</v>
      </c>
      <c r="S5" s="0" t="s">
        <v>108</v>
      </c>
    </row>
    <row r="6" customFormat="false" ht="12.8" hidden="false" customHeight="false" outlineLevel="0" collapsed="false">
      <c r="A6" s="0" t="s">
        <v>29</v>
      </c>
      <c r="B6" s="0" t="n">
        <v>81</v>
      </c>
      <c r="C6" s="0" t="n">
        <v>76</v>
      </c>
      <c r="I6" s="0" t="s">
        <v>94</v>
      </c>
      <c r="J6" s="0" t="n">
        <v>46</v>
      </c>
      <c r="K6" s="0" t="n">
        <v>41</v>
      </c>
      <c r="L6" s="0" t="n">
        <v>44</v>
      </c>
      <c r="M6" s="0" t="n">
        <v>39</v>
      </c>
      <c r="N6" s="0" t="s">
        <v>106</v>
      </c>
      <c r="O6" s="0" t="n">
        <v>56</v>
      </c>
      <c r="P6" s="0" t="n">
        <v>50</v>
      </c>
      <c r="Q6" s="0" t="n">
        <v>53</v>
      </c>
      <c r="R6" s="0" t="n">
        <v>48</v>
      </c>
      <c r="S6" s="0" t="s">
        <v>108</v>
      </c>
    </row>
    <row r="7" customFormat="false" ht="12.8" hidden="false" customHeight="false" outlineLevel="0" collapsed="false">
      <c r="A7" s="0" t="s">
        <v>31</v>
      </c>
      <c r="B7" s="0" t="n">
        <v>87</v>
      </c>
      <c r="C7" s="0" t="n">
        <v>80</v>
      </c>
      <c r="I7" s="0" t="s">
        <v>95</v>
      </c>
      <c r="J7" s="0" t="n">
        <v>58</v>
      </c>
      <c r="K7" s="0" t="n">
        <v>53</v>
      </c>
      <c r="L7" s="0" t="n">
        <v>56</v>
      </c>
      <c r="M7" s="0" t="n">
        <v>52</v>
      </c>
      <c r="O7" s="0" t="n">
        <v>68</v>
      </c>
      <c r="P7" s="0" t="n">
        <v>63</v>
      </c>
      <c r="Q7" s="0" t="n">
        <v>65</v>
      </c>
      <c r="R7" s="0" t="n">
        <v>60</v>
      </c>
      <c r="S7" s="0" t="s">
        <v>108</v>
      </c>
    </row>
    <row r="8" customFormat="false" ht="12.8" hidden="false" customHeight="false" outlineLevel="0" collapsed="false">
      <c r="A8" s="0" t="s">
        <v>33</v>
      </c>
      <c r="B8" s="0" t="n">
        <v>96</v>
      </c>
      <c r="C8" s="0" t="n">
        <v>89</v>
      </c>
    </row>
    <row r="9" customFormat="false" ht="12.8" hidden="false" customHeight="false" outlineLevel="0" collapsed="false">
      <c r="A9" s="0" t="s">
        <v>34</v>
      </c>
      <c r="B9" s="0" t="n">
        <v>97</v>
      </c>
      <c r="C9" s="0" t="n">
        <v>90</v>
      </c>
    </row>
    <row r="10" customFormat="false" ht="12.8" hidden="false" customHeight="false" outlineLevel="0" collapsed="false">
      <c r="A10" s="0" t="s">
        <v>35</v>
      </c>
      <c r="B10" s="0" t="n">
        <v>98</v>
      </c>
      <c r="C10" s="0" t="n">
        <v>91</v>
      </c>
    </row>
    <row r="11" customFormat="false" ht="12.8" hidden="false" customHeight="false" outlineLevel="0" collapsed="false">
      <c r="A11" s="0" t="s">
        <v>36</v>
      </c>
      <c r="B11" s="0" t="n">
        <v>98</v>
      </c>
      <c r="C11" s="0" t="n">
        <v>91</v>
      </c>
    </row>
    <row r="13" customFormat="false" ht="12.8" hidden="false" customHeight="false" outlineLevel="0" collapsed="false">
      <c r="A13" s="0" t="s">
        <v>37</v>
      </c>
      <c r="B13" s="0" t="n">
        <v>52</v>
      </c>
      <c r="C13" s="0" t="n">
        <v>45</v>
      </c>
      <c r="D13" s="0" t="s">
        <v>109</v>
      </c>
    </row>
    <row r="14" customFormat="false" ht="12.8" hidden="false" customHeight="false" outlineLevel="0" collapsed="false">
      <c r="A14" s="0" t="s">
        <v>38</v>
      </c>
      <c r="B14" s="0" t="n">
        <v>48</v>
      </c>
      <c r="C14" s="0" t="n">
        <v>42</v>
      </c>
    </row>
    <row r="15" customFormat="false" ht="12.8" hidden="false" customHeight="false" outlineLevel="0" collapsed="false">
      <c r="A15" s="0" t="s">
        <v>39</v>
      </c>
      <c r="B15" s="0" t="n">
        <v>46</v>
      </c>
      <c r="C15" s="0" t="n">
        <v>41</v>
      </c>
    </row>
    <row r="16" customFormat="false" ht="12.8" hidden="false" customHeight="false" outlineLevel="0" collapsed="false">
      <c r="A16" s="0" t="s">
        <v>40</v>
      </c>
      <c r="B16" s="0" t="n">
        <v>48</v>
      </c>
      <c r="C16" s="0" t="n">
        <v>43</v>
      </c>
    </row>
    <row r="17" customFormat="false" ht="12.8" hidden="false" customHeight="false" outlineLevel="0" collapsed="false">
      <c r="A17" s="0" t="s">
        <v>42</v>
      </c>
      <c r="B17" s="0" t="n">
        <v>47</v>
      </c>
      <c r="C17" s="0" t="n">
        <v>42</v>
      </c>
    </row>
    <row r="18" customFormat="false" ht="12.8" hidden="false" customHeight="false" outlineLevel="0" collapsed="false">
      <c r="A18" s="0" t="s">
        <v>44</v>
      </c>
      <c r="B18" s="0" t="n">
        <v>53</v>
      </c>
      <c r="C18" s="0" t="n">
        <v>48</v>
      </c>
    </row>
    <row r="19" customFormat="false" ht="12.8" hidden="false" customHeight="false" outlineLevel="0" collapsed="false">
      <c r="A19" s="0" t="s">
        <v>45</v>
      </c>
      <c r="B19" s="0" t="n">
        <v>49</v>
      </c>
      <c r="C19" s="0" t="n">
        <v>43</v>
      </c>
    </row>
    <row r="20" customFormat="false" ht="12.8" hidden="false" customHeight="false" outlineLevel="0" collapsed="false">
      <c r="A20" s="0" t="s">
        <v>46</v>
      </c>
      <c r="B20" s="0" t="n">
        <v>59</v>
      </c>
      <c r="C20" s="0" t="n">
        <v>53</v>
      </c>
    </row>
    <row r="21" customFormat="false" ht="12.8" hidden="false" customHeight="false" outlineLevel="0" collapsed="false">
      <c r="A21" s="0" t="s">
        <v>47</v>
      </c>
      <c r="B21" s="0" t="n">
        <v>53</v>
      </c>
      <c r="C21" s="0" t="n">
        <v>48</v>
      </c>
      <c r="D21" s="0" t="s">
        <v>109</v>
      </c>
    </row>
    <row r="22" customFormat="false" ht="12.8" hidden="false" customHeight="false" outlineLevel="0" collapsed="false">
      <c r="A22" s="0" t="s">
        <v>48</v>
      </c>
      <c r="B22" s="0" t="n">
        <v>57</v>
      </c>
      <c r="C22" s="0" t="n">
        <v>52</v>
      </c>
      <c r="D22" s="0" t="s">
        <v>109</v>
      </c>
    </row>
    <row r="23" customFormat="false" ht="12.8" hidden="false" customHeight="false" outlineLevel="0" collapsed="false">
      <c r="A23" s="0" t="s">
        <v>49</v>
      </c>
      <c r="B23" s="0" t="n">
        <v>56</v>
      </c>
      <c r="C23" s="0" t="n">
        <v>51</v>
      </c>
    </row>
    <row r="24" customFormat="false" ht="12.8" hidden="false" customHeight="false" outlineLevel="0" collapsed="false">
      <c r="A24" s="0" t="s">
        <v>50</v>
      </c>
      <c r="B24" s="0" t="n">
        <v>65</v>
      </c>
      <c r="C24" s="0" t="n">
        <v>59</v>
      </c>
      <c r="D24" s="0" t="s">
        <v>107</v>
      </c>
    </row>
    <row r="25" customFormat="false" ht="12.8" hidden="false" customHeight="false" outlineLevel="0" collapsed="false">
      <c r="A25" s="0" t="s">
        <v>96</v>
      </c>
      <c r="B25" s="0" t="n">
        <v>71</v>
      </c>
      <c r="C25" s="0" t="n">
        <v>66</v>
      </c>
    </row>
    <row r="26" customFormat="false" ht="12.8" hidden="false" customHeight="false" outlineLevel="0" collapsed="false">
      <c r="A26" s="0" t="s">
        <v>97</v>
      </c>
      <c r="B26" s="0" t="n">
        <v>73</v>
      </c>
      <c r="C26" s="0" t="n">
        <v>67</v>
      </c>
    </row>
    <row r="27" customFormat="false" ht="12.8" hidden="false" customHeight="false" outlineLevel="0" collapsed="false">
      <c r="A27" s="0" t="s">
        <v>98</v>
      </c>
      <c r="B27" s="0" t="n">
        <v>74</v>
      </c>
      <c r="C27" s="0" t="n">
        <v>69</v>
      </c>
    </row>
    <row r="28" customFormat="false" ht="12.8" hidden="false" customHeight="false" outlineLevel="0" collapsed="false">
      <c r="A28" s="0" t="s">
        <v>99</v>
      </c>
      <c r="B28" s="0" t="n">
        <v>79</v>
      </c>
      <c r="C28" s="0" t="n">
        <v>73</v>
      </c>
      <c r="D28" s="0" t="s">
        <v>107</v>
      </c>
    </row>
    <row r="31" customFormat="false" ht="12.8" hidden="false" customHeight="false" outlineLevel="0" collapsed="false">
      <c r="A31" s="0" t="s">
        <v>51</v>
      </c>
      <c r="B31" s="0" t="n">
        <v>61</v>
      </c>
      <c r="C31" s="0" t="n">
        <v>56</v>
      </c>
    </row>
    <row r="32" customFormat="false" ht="12.8" hidden="false" customHeight="false" outlineLevel="0" collapsed="false">
      <c r="A32" s="0" t="s">
        <v>52</v>
      </c>
      <c r="B32" s="0" t="n">
        <v>60</v>
      </c>
      <c r="C32" s="0" t="n">
        <v>55</v>
      </c>
    </row>
    <row r="33" customFormat="false" ht="12.8" hidden="false" customHeight="false" outlineLevel="0" collapsed="false">
      <c r="A33" s="0" t="s">
        <v>53</v>
      </c>
      <c r="B33" s="0" t="n">
        <v>62</v>
      </c>
      <c r="C33" s="0" t="n">
        <v>57</v>
      </c>
    </row>
    <row r="34" customFormat="false" ht="12.8" hidden="false" customHeight="false" outlineLevel="0" collapsed="false">
      <c r="A34" s="0" t="s">
        <v>54</v>
      </c>
      <c r="B34" s="0" t="n">
        <v>63</v>
      </c>
      <c r="C34" s="0" t="n">
        <v>57</v>
      </c>
    </row>
    <row r="35" customFormat="false" ht="12.8" hidden="false" customHeight="false" outlineLevel="0" collapsed="false">
      <c r="A35" s="0" t="s">
        <v>55</v>
      </c>
      <c r="B35" s="0" t="n">
        <v>63</v>
      </c>
      <c r="C35" s="0" t="n">
        <v>57</v>
      </c>
    </row>
    <row r="36" customFormat="false" ht="12.8" hidden="false" customHeight="false" outlineLevel="0" collapsed="false">
      <c r="A36" s="0" t="s">
        <v>56</v>
      </c>
      <c r="B36" s="0" t="n">
        <v>65</v>
      </c>
      <c r="C36" s="0" t="n">
        <v>59</v>
      </c>
    </row>
    <row r="37" customFormat="false" ht="12.8" hidden="false" customHeight="false" outlineLevel="0" collapsed="false">
      <c r="A37" s="0" t="s">
        <v>57</v>
      </c>
      <c r="B37" s="0" t="n">
        <v>64</v>
      </c>
      <c r="C37" s="0" t="n">
        <v>59</v>
      </c>
    </row>
    <row r="39" customFormat="false" ht="12.8" hidden="false" customHeight="false" outlineLevel="0" collapsed="false">
      <c r="A39" s="0" t="s">
        <v>58</v>
      </c>
      <c r="B39" s="0" t="n">
        <v>66</v>
      </c>
      <c r="C39" s="0" t="n">
        <v>60</v>
      </c>
    </row>
    <row r="41" customFormat="false" ht="12.8" hidden="false" customHeight="false" outlineLevel="0" collapsed="false">
      <c r="A41" s="0" t="s">
        <v>59</v>
      </c>
      <c r="B41" s="0" t="n">
        <v>41</v>
      </c>
      <c r="C41" s="0" t="n">
        <v>36</v>
      </c>
      <c r="D41" s="0" t="s">
        <v>106</v>
      </c>
    </row>
    <row r="42" customFormat="false" ht="12.8" hidden="false" customHeight="false" outlineLevel="0" collapsed="false">
      <c r="A42" s="0" t="s">
        <v>60</v>
      </c>
      <c r="B42" s="0" t="n">
        <v>39</v>
      </c>
      <c r="C42" s="0" t="n">
        <v>34</v>
      </c>
      <c r="D42" s="0" t="s">
        <v>110</v>
      </c>
    </row>
    <row r="43" customFormat="false" ht="12.8" hidden="false" customHeight="false" outlineLevel="0" collapsed="false">
      <c r="A43" s="0" t="s">
        <v>61</v>
      </c>
      <c r="B43" s="0" t="n">
        <v>40</v>
      </c>
      <c r="C43" s="0" t="n">
        <v>36</v>
      </c>
      <c r="D43" s="0" t="s">
        <v>110</v>
      </c>
    </row>
    <row r="44" customFormat="false" ht="12.8" hidden="false" customHeight="false" outlineLevel="0" collapsed="false">
      <c r="A44" s="0" t="s">
        <v>62</v>
      </c>
      <c r="B44" s="0" t="n">
        <v>40</v>
      </c>
      <c r="C44" s="0" t="n">
        <v>35</v>
      </c>
      <c r="D44" s="0" t="s">
        <v>110</v>
      </c>
    </row>
    <row r="45" customFormat="false" ht="12.8" hidden="false" customHeight="false" outlineLevel="0" collapsed="false">
      <c r="A45" s="0" t="s">
        <v>63</v>
      </c>
      <c r="B45" s="0" t="n">
        <v>42</v>
      </c>
      <c r="C45" s="0" t="n">
        <v>37</v>
      </c>
      <c r="D45" s="0" t="s">
        <v>106</v>
      </c>
    </row>
    <row r="46" customFormat="false" ht="12.8" hidden="false" customHeight="false" outlineLevel="0" collapsed="false">
      <c r="A46" s="0" t="s">
        <v>65</v>
      </c>
      <c r="B46" s="0" t="n">
        <v>41</v>
      </c>
      <c r="C46" s="0" t="n">
        <v>36</v>
      </c>
      <c r="D46" s="0" t="s">
        <v>106</v>
      </c>
    </row>
    <row r="47" customFormat="false" ht="12.8" hidden="false" customHeight="false" outlineLevel="0" collapsed="false">
      <c r="A47" s="0" t="s">
        <v>67</v>
      </c>
      <c r="B47" s="0" t="n">
        <v>43</v>
      </c>
      <c r="C47" s="0" t="n">
        <v>38</v>
      </c>
      <c r="D47" s="0" t="s">
        <v>106</v>
      </c>
    </row>
    <row r="48" customFormat="false" ht="12.8" hidden="false" customHeight="false" outlineLevel="0" collapsed="false">
      <c r="A48" s="0" t="s">
        <v>68</v>
      </c>
      <c r="B48" s="0" t="n">
        <v>41</v>
      </c>
      <c r="C48" s="0" t="n">
        <v>37</v>
      </c>
      <c r="D48" s="0" t="s">
        <v>106</v>
      </c>
    </row>
    <row r="49" customFormat="false" ht="12.8" hidden="false" customHeight="false" outlineLevel="0" collapsed="false">
      <c r="A49" s="0" t="s">
        <v>69</v>
      </c>
      <c r="B49" s="0" t="n">
        <v>42</v>
      </c>
      <c r="C49" s="0" t="n">
        <v>37</v>
      </c>
      <c r="D49" s="0" t="s">
        <v>106</v>
      </c>
    </row>
    <row r="50" customFormat="false" ht="12.8" hidden="false" customHeight="false" outlineLevel="0" collapsed="false">
      <c r="A50" s="0" t="s">
        <v>70</v>
      </c>
      <c r="B50" s="0" t="n">
        <v>42</v>
      </c>
      <c r="C50" s="0" t="n">
        <v>37</v>
      </c>
      <c r="D50" s="0" t="s">
        <v>106</v>
      </c>
    </row>
    <row r="51" customFormat="false" ht="12.8" hidden="false" customHeight="false" outlineLevel="0" collapsed="false">
      <c r="A51" s="0" t="s">
        <v>71</v>
      </c>
      <c r="B51" s="0" t="n">
        <v>42</v>
      </c>
      <c r="C51" s="0" t="n">
        <v>38</v>
      </c>
      <c r="D51" s="0" t="s">
        <v>106</v>
      </c>
    </row>
    <row r="52" customFormat="false" ht="12.8" hidden="false" customHeight="false" outlineLevel="0" collapsed="false">
      <c r="A52" s="0" t="s">
        <v>100</v>
      </c>
      <c r="B52" s="0" t="n">
        <v>46</v>
      </c>
      <c r="C52" s="0" t="n">
        <v>41</v>
      </c>
    </row>
    <row r="53" customFormat="false" ht="12.8" hidden="false" customHeight="false" outlineLevel="0" collapsed="false">
      <c r="A53" s="0" t="s">
        <v>101</v>
      </c>
      <c r="B53" s="0" t="n">
        <v>47</v>
      </c>
      <c r="C53" s="0" t="n">
        <v>42</v>
      </c>
    </row>
    <row r="54" customFormat="false" ht="12.8" hidden="false" customHeight="false" outlineLevel="0" collapsed="false">
      <c r="A54" s="0" t="s">
        <v>102</v>
      </c>
      <c r="B54" s="0" t="n">
        <v>47</v>
      </c>
      <c r="C54" s="0" t="n">
        <v>42</v>
      </c>
      <c r="D54" s="0" t="s">
        <v>107</v>
      </c>
    </row>
    <row r="55" customFormat="false" ht="12.8" hidden="false" customHeight="false" outlineLevel="0" collapsed="false">
      <c r="A55" s="0" t="s">
        <v>103</v>
      </c>
      <c r="B55" s="0" t="n">
        <v>49</v>
      </c>
      <c r="C55" s="0" t="n">
        <v>43</v>
      </c>
      <c r="D55" s="0" t="s">
        <v>107</v>
      </c>
    </row>
    <row r="57" customFormat="false" ht="12.8" hidden="false" customHeight="false" outlineLevel="0" collapsed="false">
      <c r="A57" s="0" t="s">
        <v>104</v>
      </c>
      <c r="B57" s="0" t="n">
        <v>52</v>
      </c>
      <c r="C57" s="0" t="n">
        <v>47</v>
      </c>
      <c r="D57" s="0" t="s">
        <v>111</v>
      </c>
      <c r="E57" s="0" t="s">
        <v>112</v>
      </c>
    </row>
  </sheetData>
  <mergeCells count="8">
    <mergeCell ref="J1:N1"/>
    <mergeCell ref="O1:R1"/>
    <mergeCell ref="B2:C2"/>
    <mergeCell ref="D2:E2"/>
    <mergeCell ref="J2:K2"/>
    <mergeCell ref="L2:M2"/>
    <mergeCell ref="O2:P2"/>
    <mergeCell ref="Q2:R2"/>
  </mergeCells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U4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11.53515625" defaultRowHeight="12.8" zeroHeight="false" outlineLevelRow="0" outlineLevelCol="0"/>
  <cols>
    <col collapsed="false" customWidth="true" hidden="false" outlineLevel="0" max="3" min="3" style="0" width="13.8"/>
    <col collapsed="false" customWidth="true" hidden="false" outlineLevel="0" max="5" min="5" style="0" width="13.8"/>
    <col collapsed="false" customWidth="true" hidden="false" outlineLevel="0" max="7" min="7" style="0" width="13.8"/>
    <col collapsed="false" customWidth="true" hidden="false" outlineLevel="0" max="11" min="11" style="0" width="12.91"/>
    <col collapsed="false" customWidth="true" hidden="false" outlineLevel="0" max="13" min="13" style="0" width="12.91"/>
    <col collapsed="false" customWidth="true" hidden="false" outlineLevel="0" max="15" min="15" style="0" width="15.14"/>
    <col collapsed="false" customWidth="true" hidden="false" outlineLevel="0" max="17" min="17" style="0" width="13.8"/>
  </cols>
  <sheetData>
    <row r="1" customFormat="false" ht="12.8" hidden="false" customHeight="false" outlineLevel="0" collapsed="false">
      <c r="A1" s="0" t="s">
        <v>113</v>
      </c>
      <c r="B1" s="3"/>
      <c r="D1" s="3"/>
      <c r="J1" s="1" t="s">
        <v>19</v>
      </c>
      <c r="K1" s="1"/>
      <c r="L1" s="1"/>
      <c r="M1" s="1"/>
      <c r="N1" s="1" t="s">
        <v>20</v>
      </c>
      <c r="O1" s="1"/>
      <c r="P1" s="1"/>
      <c r="Q1" s="1"/>
      <c r="T1" s="0" t="s">
        <v>114</v>
      </c>
      <c r="U1" s="0" t="n">
        <v>17</v>
      </c>
    </row>
    <row r="2" customFormat="false" ht="12.8" hidden="false" customHeight="false" outlineLevel="0" collapsed="false">
      <c r="B2" s="1" t="s">
        <v>21</v>
      </c>
      <c r="C2" s="1"/>
      <c r="D2" s="1" t="s">
        <v>22</v>
      </c>
      <c r="E2" s="1"/>
      <c r="J2" s="1" t="s">
        <v>7</v>
      </c>
      <c r="K2" s="1"/>
      <c r="L2" s="1" t="s">
        <v>8</v>
      </c>
      <c r="M2" s="1"/>
      <c r="N2" s="1" t="s">
        <v>7</v>
      </c>
      <c r="O2" s="1"/>
      <c r="P2" s="1" t="s">
        <v>8</v>
      </c>
      <c r="Q2" s="1"/>
    </row>
    <row r="3" customFormat="false" ht="12.8" hidden="false" customHeight="false" outlineLevel="0" collapsed="false">
      <c r="B3" s="0" t="s">
        <v>11</v>
      </c>
      <c r="C3" s="0" t="s">
        <v>12</v>
      </c>
      <c r="D3" s="0" t="s">
        <v>11</v>
      </c>
      <c r="E3" s="0" t="s">
        <v>12</v>
      </c>
      <c r="J3" s="0" t="s">
        <v>11</v>
      </c>
      <c r="K3" s="0" t="s">
        <v>12</v>
      </c>
      <c r="L3" s="0" t="s">
        <v>11</v>
      </c>
      <c r="M3" s="0" t="s">
        <v>12</v>
      </c>
      <c r="N3" s="0" t="s">
        <v>11</v>
      </c>
      <c r="O3" s="0" t="s">
        <v>12</v>
      </c>
      <c r="P3" s="0" t="s">
        <v>11</v>
      </c>
      <c r="Q3" s="0" t="s">
        <v>12</v>
      </c>
    </row>
    <row r="4" customFormat="false" ht="12.8" hidden="false" customHeight="false" outlineLevel="0" collapsed="false">
      <c r="A4" s="0" t="s">
        <v>23</v>
      </c>
      <c r="B4" s="0" t="n">
        <f aca="false">'ESSK encased'!B4 - $U$1</f>
        <v>140</v>
      </c>
      <c r="C4" s="0" t="n">
        <f aca="false">'ESSK encased'!C4 - $U$1</f>
        <v>134</v>
      </c>
      <c r="D4" s="0" t="n">
        <f aca="false">'ESSK encased'!D4 - $U$1</f>
        <v>216</v>
      </c>
      <c r="E4" s="0" t="n">
        <f aca="false">'ESSK encased'!E4 - $U$1</f>
        <v>210</v>
      </c>
      <c r="I4" s="0" t="s">
        <v>25</v>
      </c>
      <c r="J4" s="0" t="n">
        <f aca="false">'ESSK encased'!J4 - $U$1</f>
        <v>69</v>
      </c>
      <c r="K4" s="0" t="n">
        <f aca="false">'ESSK encased'!K4 - $U$1</f>
        <v>63</v>
      </c>
      <c r="L4" s="0" t="n">
        <f aca="false">'ESSK encased'!L4 - $U$1</f>
        <v>58</v>
      </c>
      <c r="M4" s="0" t="n">
        <f aca="false">'ESSK encased'!M4 - $U$1</f>
        <v>52</v>
      </c>
      <c r="N4" s="0" t="n">
        <f aca="false">'ESSK encased'!O4 - $U$1</f>
        <v>75</v>
      </c>
      <c r="O4" s="0" t="n">
        <f aca="false">'ESSK encased'!P4 - $U$1</f>
        <v>70</v>
      </c>
      <c r="P4" s="0" t="n">
        <f aca="false">'ESSK encased'!Q4 - $U$1</f>
        <v>65</v>
      </c>
      <c r="Q4" s="0" t="n">
        <f aca="false">'ESSK encased'!R4 - $U$1</f>
        <v>59</v>
      </c>
    </row>
    <row r="5" customFormat="false" ht="12.8" hidden="false" customHeight="false" outlineLevel="0" collapsed="false">
      <c r="A5" s="0" t="s">
        <v>27</v>
      </c>
      <c r="B5" s="0" t="n">
        <f aca="false">'ESSK encased'!B5 - $U$1</f>
        <v>147</v>
      </c>
      <c r="C5" s="0" t="n">
        <f aca="false">'ESSK encased'!C5 - $U$1</f>
        <v>140</v>
      </c>
      <c r="D5" s="0" t="n">
        <f aca="false">'ESSK encased'!D5 - $U$1</f>
        <v>233</v>
      </c>
      <c r="E5" s="0" t="n">
        <f aca="false">'ESSK encased'!E5 - $U$1</f>
        <v>225</v>
      </c>
      <c r="I5" s="0" t="s">
        <v>28</v>
      </c>
      <c r="J5" s="0" t="n">
        <f aca="false">'ESSK encased'!J5 - $U$1</f>
        <v>69</v>
      </c>
      <c r="K5" s="0" t="n">
        <f aca="false">'ESSK encased'!K5 - $U$1</f>
        <v>62</v>
      </c>
      <c r="L5" s="0" t="n">
        <f aca="false">'ESSK encased'!L5 - $U$1</f>
        <v>61</v>
      </c>
      <c r="M5" s="0" t="n">
        <f aca="false">'ESSK encased'!M5 - $U$1</f>
        <v>54</v>
      </c>
      <c r="N5" s="0" t="n">
        <f aca="false">'ESSK encased'!O5 - $U$1</f>
        <v>78</v>
      </c>
      <c r="O5" s="0" t="n">
        <f aca="false">'ESSK encased'!P5 - $U$1</f>
        <v>72</v>
      </c>
      <c r="P5" s="0" t="n">
        <f aca="false">'ESSK encased'!Q5 - $U$1</f>
        <v>68</v>
      </c>
      <c r="Q5" s="0" t="n">
        <f aca="false">'ESSK encased'!R5 - $U$1</f>
        <v>60</v>
      </c>
    </row>
    <row r="6" customFormat="false" ht="12.8" hidden="false" customHeight="false" outlineLevel="0" collapsed="false">
      <c r="A6" s="0" t="s">
        <v>29</v>
      </c>
      <c r="B6" s="0" t="n">
        <f aca="false">'ESSK encased'!B6 - $U$1</f>
        <v>127</v>
      </c>
      <c r="C6" s="0" t="n">
        <f aca="false">'ESSK encased'!C6 - $U$1</f>
        <v>120</v>
      </c>
      <c r="D6" s="0" t="n">
        <f aca="false">'ESSK encased'!D6 - $U$1</f>
        <v>201</v>
      </c>
      <c r="E6" s="0" t="n">
        <f aca="false">'ESSK encased'!E6 - $U$1</f>
        <v>194</v>
      </c>
      <c r="I6" s="0" t="s">
        <v>30</v>
      </c>
      <c r="J6" s="0" t="n">
        <f aca="false">'ESSK encased'!J6 - $U$1</f>
        <v>61</v>
      </c>
      <c r="K6" s="0" t="n">
        <f aca="false">'ESSK encased'!K6 - $U$1</f>
        <v>55</v>
      </c>
      <c r="L6" s="0" t="n">
        <f aca="false">'ESSK encased'!L6 - $U$1</f>
        <v>56</v>
      </c>
      <c r="M6" s="0" t="n">
        <f aca="false">'ESSK encased'!M6 - $U$1</f>
        <v>50</v>
      </c>
      <c r="N6" s="0" t="n">
        <f aca="false">'ESSK encased'!O6 - $U$1</f>
        <v>71</v>
      </c>
      <c r="O6" s="0" t="n">
        <f aca="false">'ESSK encased'!P6 - $U$1</f>
        <v>66</v>
      </c>
      <c r="P6" s="0" t="n">
        <f aca="false">'ESSK encased'!Q6 - $U$1</f>
        <v>65</v>
      </c>
      <c r="Q6" s="0" t="n">
        <f aca="false">'ESSK encased'!R6 - $U$1</f>
        <v>59</v>
      </c>
    </row>
    <row r="7" customFormat="false" ht="12.8" hidden="false" customHeight="false" outlineLevel="0" collapsed="false">
      <c r="A7" s="0" t="s">
        <v>31</v>
      </c>
      <c r="B7" s="0" t="n">
        <f aca="false">'ESSK encased'!B7 - $U$1</f>
        <v>144</v>
      </c>
      <c r="C7" s="0" t="n">
        <f aca="false">'ESSK encased'!C7 - $U$1</f>
        <v>138</v>
      </c>
      <c r="D7" s="0" t="n">
        <f aca="false">'ESSK encased'!D7 - $U$1</f>
        <v>236</v>
      </c>
      <c r="E7" s="0" t="n">
        <f aca="false">'ESSK encased'!E7 - $U$1</f>
        <v>229</v>
      </c>
      <c r="I7" s="0" t="s">
        <v>32</v>
      </c>
      <c r="J7" s="0" t="n">
        <f aca="false">'ESSK encased'!J7 - $U$1</f>
        <v>63</v>
      </c>
      <c r="K7" s="0" t="n">
        <f aca="false">'ESSK encased'!K7 - $U$1</f>
        <v>57</v>
      </c>
      <c r="L7" s="0" t="n">
        <f aca="false">'ESSK encased'!L7 - $U$1</f>
        <v>55</v>
      </c>
      <c r="M7" s="0" t="n">
        <f aca="false">'ESSK encased'!M7 - $U$1</f>
        <v>50</v>
      </c>
      <c r="N7" s="0" t="n">
        <f aca="false">'ESSK encased'!O7 - $U$1</f>
        <v>70</v>
      </c>
      <c r="O7" s="0" t="n">
        <f aca="false">'ESSK encased'!P7 - $U$1</f>
        <v>65</v>
      </c>
      <c r="P7" s="0" t="n">
        <f aca="false">'ESSK encased'!Q7 - $U$1</f>
        <v>63</v>
      </c>
      <c r="Q7" s="0" t="n">
        <f aca="false">'ESSK encased'!R7 - $U$1</f>
        <v>57</v>
      </c>
    </row>
    <row r="8" customFormat="false" ht="12.8" hidden="false" customHeight="false" outlineLevel="0" collapsed="false">
      <c r="A8" s="0" t="s">
        <v>33</v>
      </c>
      <c r="B8" s="0" t="n">
        <f aca="false">'ESSK encased'!B8 - $U$1</f>
        <v>136</v>
      </c>
      <c r="C8" s="0" t="n">
        <f aca="false">'ESSK encased'!C8 - $U$1</f>
        <v>129</v>
      </c>
      <c r="D8" s="0" t="n">
        <f aca="false">'ESSK encased'!D8 - $U$1</f>
        <v>217</v>
      </c>
      <c r="E8" s="0" t="n">
        <f aca="false">'ESSK encased'!E8 - $U$1</f>
        <v>209</v>
      </c>
    </row>
    <row r="9" customFormat="false" ht="12.8" hidden="false" customHeight="false" outlineLevel="0" collapsed="false">
      <c r="A9" s="0" t="s">
        <v>34</v>
      </c>
      <c r="B9" s="0" t="n">
        <f aca="false">'ESSK encased'!B9 - $U$1</f>
        <v>132</v>
      </c>
      <c r="C9" s="0" t="n">
        <f aca="false">'ESSK encased'!C9 - $U$1</f>
        <v>126</v>
      </c>
      <c r="D9" s="0" t="n">
        <f aca="false">'ESSK encased'!D9 - $U$1</f>
        <v>209</v>
      </c>
      <c r="E9" s="0" t="n">
        <f aca="false">'ESSK encased'!E9 - $U$1</f>
        <v>201</v>
      </c>
      <c r="J9" s="0" t="s">
        <v>115</v>
      </c>
      <c r="K9" s="0" t="s">
        <v>116</v>
      </c>
      <c r="L9" s="0" t="s">
        <v>117</v>
      </c>
      <c r="M9" s="0" t="s">
        <v>118</v>
      </c>
      <c r="N9" s="0" t="s">
        <v>119</v>
      </c>
      <c r="O9" s="0" t="s">
        <v>120</v>
      </c>
      <c r="P9" s="0" t="s">
        <v>121</v>
      </c>
      <c r="Q9" s="0" t="s">
        <v>122</v>
      </c>
    </row>
    <row r="10" customFormat="false" ht="12.8" hidden="false" customHeight="false" outlineLevel="0" collapsed="false">
      <c r="A10" s="0" t="s">
        <v>35</v>
      </c>
      <c r="B10" s="0" t="n">
        <f aca="false">'ESSK encased'!B10 - $U$1</f>
        <v>150</v>
      </c>
      <c r="C10" s="0" t="n">
        <f aca="false">'ESSK encased'!C10 - $U$1</f>
        <v>144</v>
      </c>
      <c r="D10" s="0" t="n">
        <f aca="false">'ESSK encased'!D10 - $U$1</f>
        <v>231</v>
      </c>
      <c r="E10" s="0" t="n">
        <f aca="false">'ESSK encased'!E10 - $U$1</f>
        <v>224</v>
      </c>
      <c r="I10" s="0" t="s">
        <v>79</v>
      </c>
      <c r="J10" s="0" t="n">
        <f aca="false">J4-L4</f>
        <v>11</v>
      </c>
      <c r="K10" s="0" t="n">
        <f aca="false">N4-P4</f>
        <v>10</v>
      </c>
      <c r="L10" s="4" t="n">
        <f aca="false">J10/L4</f>
        <v>0.189655172413793</v>
      </c>
      <c r="M10" s="4" t="n">
        <f aca="false">K10/P4</f>
        <v>0.153846153846154</v>
      </c>
      <c r="N10" s="0" t="n">
        <f aca="false">1/(1/B4 + 1/B13)</f>
        <v>52.5</v>
      </c>
      <c r="O10" s="0" t="n">
        <f aca="false">1/(1/(B4+$U$1) + 1/(B13+$U$1))</f>
        <v>61.4612403100775</v>
      </c>
      <c r="P10" s="4" t="n">
        <f aca="false">N10/L4</f>
        <v>0.905172413793104</v>
      </c>
      <c r="Q10" s="4" t="n">
        <f aca="false">N10/P4</f>
        <v>0.807692307692308</v>
      </c>
    </row>
    <row r="11" customFormat="false" ht="12.8" hidden="false" customHeight="false" outlineLevel="0" collapsed="false">
      <c r="A11" s="0" t="s">
        <v>36</v>
      </c>
      <c r="B11" s="0" t="n">
        <f aca="false">'ESSK encased'!B11 - $U$1</f>
        <v>152</v>
      </c>
      <c r="C11" s="0" t="n">
        <f aca="false">'ESSK encased'!C11 - $U$1</f>
        <v>146</v>
      </c>
      <c r="D11" s="0" t="n">
        <f aca="false">'ESSK encased'!D11 - $U$1</f>
        <v>211</v>
      </c>
      <c r="E11" s="0" t="n">
        <f aca="false">'ESSK encased'!E11 - $U$1</f>
        <v>206</v>
      </c>
      <c r="I11" s="0" t="s">
        <v>82</v>
      </c>
      <c r="J11" s="0" t="n">
        <f aca="false">J5-L5</f>
        <v>8</v>
      </c>
      <c r="K11" s="0" t="n">
        <f aca="false">N5-P5</f>
        <v>10</v>
      </c>
      <c r="L11" s="4" t="n">
        <f aca="false">J11/L5</f>
        <v>0.131147540983607</v>
      </c>
      <c r="M11" s="4" t="n">
        <f aca="false">K11/P5</f>
        <v>0.147058823529412</v>
      </c>
      <c r="N11" s="0" t="n">
        <f aca="false">1/(1/B11 + 1/B13)</f>
        <v>54.1016949152542</v>
      </c>
      <c r="O11" s="0" t="n">
        <f aca="false">1/(1/(B11+$U$1) + 1/(B13+$U$1))</f>
        <v>63.2185185185185</v>
      </c>
      <c r="P11" s="4" t="n">
        <f aca="false">N11/L5</f>
        <v>0.886913031397611</v>
      </c>
      <c r="Q11" s="4" t="n">
        <f aca="false">N11/P5</f>
        <v>0.795613160518445</v>
      </c>
    </row>
    <row r="12" customFormat="false" ht="12.8" hidden="false" customHeight="false" outlineLevel="0" collapsed="false">
      <c r="I12" s="0" t="s">
        <v>83</v>
      </c>
      <c r="J12" s="0" t="n">
        <f aca="false">J6-L6</f>
        <v>5</v>
      </c>
      <c r="K12" s="0" t="n">
        <f aca="false">N6-P6</f>
        <v>6</v>
      </c>
      <c r="L12" s="4" t="n">
        <f aca="false">J12/L6</f>
        <v>0.0892857142857143</v>
      </c>
      <c r="M12" s="4" t="n">
        <f aca="false">K12/P6</f>
        <v>0.0923076923076923</v>
      </c>
      <c r="N12" s="0" t="n">
        <f aca="false">1/(1/B11 + 1/B24)</f>
        <v>50.2202643171806</v>
      </c>
      <c r="O12" s="0" t="n">
        <f aca="false">1/(1/(B11+$U$1) + 1/(B24+$U$1))</f>
        <v>59.5708812260537</v>
      </c>
      <c r="P12" s="4" t="n">
        <f aca="false">N12/L6</f>
        <v>0.896790434235368</v>
      </c>
      <c r="Q12" s="4" t="n">
        <f aca="false">N12/P6</f>
        <v>0.772619451033548</v>
      </c>
    </row>
    <row r="13" customFormat="false" ht="12.8" hidden="false" customHeight="false" outlineLevel="0" collapsed="false">
      <c r="A13" s="0" t="s">
        <v>37</v>
      </c>
      <c r="B13" s="0" t="n">
        <f aca="false">'ESSK encased'!B13 - $U$1</f>
        <v>84</v>
      </c>
      <c r="C13" s="0" t="n">
        <f aca="false">'ESSK encased'!C13 - $U$1</f>
        <v>77</v>
      </c>
      <c r="D13" s="0" t="n">
        <f aca="false">'ESSK encased'!D13 - $U$1</f>
        <v>119</v>
      </c>
      <c r="E13" s="0" t="n">
        <f aca="false">'ESSK encased'!E13 - $U$1</f>
        <v>111</v>
      </c>
      <c r="I13" s="0" t="s">
        <v>80</v>
      </c>
      <c r="J13" s="0" t="n">
        <f aca="false">J7-L7</f>
        <v>8</v>
      </c>
      <c r="K13" s="0" t="n">
        <f aca="false">N7-P7</f>
        <v>7</v>
      </c>
      <c r="L13" s="4" t="n">
        <f aca="false">J13/L7</f>
        <v>0.145454545454545</v>
      </c>
      <c r="M13" s="4" t="n">
        <f aca="false">K13/P7</f>
        <v>0.111111111111111</v>
      </c>
      <c r="N13" s="0" t="n">
        <f aca="false">1/(1/B4 + 1/B24)</f>
        <v>48.8372093023256</v>
      </c>
      <c r="O13" s="0" t="n">
        <f aca="false">1/(1/(B4+$U$1) + 1/(B24+$U$1))</f>
        <v>58.0080321285141</v>
      </c>
      <c r="P13" s="4" t="n">
        <f aca="false">N13/L7</f>
        <v>0.887949260042283</v>
      </c>
      <c r="Q13" s="4" t="n">
        <f aca="false">N13/P7</f>
        <v>0.775193798449612</v>
      </c>
    </row>
    <row r="14" customFormat="false" ht="12.8" hidden="false" customHeight="false" outlineLevel="0" collapsed="false">
      <c r="A14" s="0" t="s">
        <v>38</v>
      </c>
      <c r="B14" s="0" t="n">
        <f aca="false">'ESSK encased'!B14 - $U$1</f>
        <v>88</v>
      </c>
      <c r="C14" s="0" t="n">
        <f aca="false">'ESSK encased'!C14 - $U$1</f>
        <v>81</v>
      </c>
      <c r="D14" s="0" t="n">
        <f aca="false">'ESSK encased'!D14 - $U$1</f>
        <v>150</v>
      </c>
      <c r="E14" s="0" t="n">
        <f aca="false">'ESSK encased'!E14 - $U$1</f>
        <v>144</v>
      </c>
    </row>
    <row r="15" customFormat="false" ht="12.8" hidden="false" customHeight="false" outlineLevel="0" collapsed="false">
      <c r="A15" s="0" t="s">
        <v>39</v>
      </c>
      <c r="B15" s="0" t="n">
        <f aca="false">'ESSK encased'!B15 - $U$1</f>
        <v>87</v>
      </c>
      <c r="C15" s="0" t="n">
        <f aca="false">'ESSK encased'!C15 - $U$1</f>
        <v>81</v>
      </c>
      <c r="D15" s="0" t="n">
        <f aca="false">'ESSK encased'!D15 - $U$1</f>
        <v>152</v>
      </c>
      <c r="E15" s="0" t="n">
        <f aca="false">'ESSK encased'!E15 - $U$1</f>
        <v>145</v>
      </c>
    </row>
    <row r="16" customFormat="false" ht="12.8" hidden="false" customHeight="false" outlineLevel="0" collapsed="false">
      <c r="A16" s="0" t="s">
        <v>40</v>
      </c>
      <c r="B16" s="0" t="n">
        <f aca="false">'ESSK encased'!B16 - $U$1</f>
        <v>84</v>
      </c>
      <c r="C16" s="0" t="n">
        <f aca="false">'ESSK encased'!C16 - $U$1</f>
        <v>77</v>
      </c>
      <c r="D16" s="0" t="n">
        <f aca="false">'ESSK encased'!D16 - $U$1</f>
        <v>140</v>
      </c>
      <c r="E16" s="0" t="n">
        <f aca="false">'ESSK encased'!E16 - $U$1</f>
        <v>132</v>
      </c>
    </row>
    <row r="17" customFormat="false" ht="12.8" hidden="false" customHeight="false" outlineLevel="0" collapsed="false">
      <c r="A17" s="0" t="s">
        <v>42</v>
      </c>
      <c r="B17" s="0" t="n">
        <f aca="false">'ESSK encased'!B17 - $U$1</f>
        <v>73</v>
      </c>
      <c r="C17" s="0" t="n">
        <f aca="false">'ESSK encased'!C17 - $U$1</f>
        <v>66</v>
      </c>
      <c r="D17" s="0" t="n">
        <f aca="false">'ESSK encased'!D17 - $U$1</f>
        <v>129</v>
      </c>
      <c r="E17" s="0" t="n">
        <f aca="false">'ESSK encased'!E17 - $U$1</f>
        <v>122</v>
      </c>
    </row>
    <row r="18" customFormat="false" ht="12.8" hidden="false" customHeight="false" outlineLevel="0" collapsed="false">
      <c r="A18" s="0" t="s">
        <v>44</v>
      </c>
      <c r="B18" s="0" t="n">
        <f aca="false">'ESSK encased'!B18 - $U$1</f>
        <v>73</v>
      </c>
      <c r="C18" s="0" t="n">
        <f aca="false">'ESSK encased'!C18 - $U$1</f>
        <v>66</v>
      </c>
      <c r="D18" s="0" t="n">
        <f aca="false">'ESSK encased'!D18 - $U$1</f>
        <v>125</v>
      </c>
      <c r="E18" s="0" t="n">
        <f aca="false">'ESSK encased'!E18 - $U$1</f>
        <v>118</v>
      </c>
    </row>
    <row r="19" customFormat="false" ht="12.8" hidden="false" customHeight="false" outlineLevel="0" collapsed="false">
      <c r="A19" s="0" t="s">
        <v>45</v>
      </c>
      <c r="B19" s="0" t="n">
        <f aca="false">'ESSK encased'!B19 - $U$1</f>
        <v>87</v>
      </c>
      <c r="C19" s="0" t="n">
        <f aca="false">'ESSK encased'!C19 - $U$1</f>
        <v>81</v>
      </c>
      <c r="D19" s="0" t="n">
        <f aca="false">'ESSK encased'!D19 - $U$1</f>
        <v>145</v>
      </c>
      <c r="E19" s="0" t="n">
        <f aca="false">'ESSK encased'!E19 - $U$1</f>
        <v>139</v>
      </c>
    </row>
    <row r="20" customFormat="false" ht="12.8" hidden="false" customHeight="false" outlineLevel="0" collapsed="false">
      <c r="A20" s="0" t="s">
        <v>46</v>
      </c>
      <c r="B20" s="0" t="n">
        <f aca="false">'ESSK encased'!B20 - $U$1</f>
        <v>84</v>
      </c>
      <c r="C20" s="0" t="n">
        <f aca="false">'ESSK encased'!C20 - $U$1</f>
        <v>78</v>
      </c>
      <c r="D20" s="0" t="n">
        <f aca="false">'ESSK encased'!D20 - $U$1</f>
        <v>154</v>
      </c>
      <c r="E20" s="0" t="n">
        <f aca="false">'ESSK encased'!E20 - $U$1</f>
        <v>147</v>
      </c>
    </row>
    <row r="21" customFormat="false" ht="12.8" hidden="false" customHeight="false" outlineLevel="0" collapsed="false">
      <c r="A21" s="0" t="s">
        <v>47</v>
      </c>
      <c r="B21" s="0" t="n">
        <f aca="false">'ESSK encased'!B21 - $U$1</f>
        <v>84</v>
      </c>
      <c r="C21" s="0" t="n">
        <f aca="false">'ESSK encased'!C21 - $U$1</f>
        <v>79</v>
      </c>
      <c r="D21" s="0" t="n">
        <f aca="false">'ESSK encased'!D21 - $U$1</f>
        <v>130</v>
      </c>
      <c r="E21" s="0" t="n">
        <f aca="false">'ESSK encased'!E21 - $U$1</f>
        <v>123</v>
      </c>
    </row>
    <row r="22" customFormat="false" ht="12.8" hidden="false" customHeight="false" outlineLevel="0" collapsed="false">
      <c r="A22" s="0" t="s">
        <v>48</v>
      </c>
      <c r="B22" s="0" t="n">
        <f aca="false">'ESSK encased'!B22 - $U$1</f>
        <v>87</v>
      </c>
      <c r="C22" s="0" t="n">
        <f aca="false">'ESSK encased'!C22 - $U$1</f>
        <v>81</v>
      </c>
      <c r="D22" s="0" t="n">
        <f aca="false">'ESSK encased'!D22 - $U$1</f>
        <v>149</v>
      </c>
      <c r="E22" s="0" t="n">
        <f aca="false">'ESSK encased'!E22 - $U$1</f>
        <v>142</v>
      </c>
    </row>
    <row r="23" customFormat="false" ht="12.8" hidden="false" customHeight="false" outlineLevel="0" collapsed="false">
      <c r="A23" s="0" t="s">
        <v>49</v>
      </c>
      <c r="B23" s="0" t="n">
        <f aca="false">'ESSK encased'!B23 - $U$1</f>
        <v>87</v>
      </c>
      <c r="C23" s="0" t="n">
        <f aca="false">'ESSK encased'!C23 - $U$1</f>
        <v>81</v>
      </c>
      <c r="D23" s="0" t="n">
        <f aca="false">'ESSK encased'!D23 - $U$1</f>
        <v>151</v>
      </c>
      <c r="E23" s="0" t="n">
        <f aca="false">'ESSK encased'!E23 - $U$1</f>
        <v>144</v>
      </c>
    </row>
    <row r="24" customFormat="false" ht="12.8" hidden="false" customHeight="false" outlineLevel="0" collapsed="false">
      <c r="A24" s="0" t="s">
        <v>50</v>
      </c>
      <c r="B24" s="0" t="n">
        <f aca="false">'ESSK encased'!B24 - $U$1</f>
        <v>75</v>
      </c>
      <c r="C24" s="0" t="n">
        <f aca="false">'ESSK encased'!C24 - $U$1</f>
        <v>69</v>
      </c>
      <c r="D24" s="0" t="n">
        <f aca="false">'ESSK encased'!D24 - $U$1</f>
        <v>110</v>
      </c>
      <c r="E24" s="0" t="n">
        <f aca="false">'ESSK encased'!E24 - $U$1</f>
        <v>103</v>
      </c>
    </row>
    <row r="26" customFormat="false" ht="12.8" hidden="false" customHeight="false" outlineLevel="0" collapsed="false">
      <c r="A26" s="0" t="s">
        <v>51</v>
      </c>
      <c r="B26" s="0" t="n">
        <f aca="false">'ESSK encased'!B26 - $U$1</f>
        <v>77</v>
      </c>
      <c r="C26" s="0" t="n">
        <f aca="false">'ESSK encased'!C26 - $U$1</f>
        <v>71</v>
      </c>
      <c r="D26" s="0" t="n">
        <f aca="false">'ESSK encased'!D26 - $U$1</f>
        <v>125</v>
      </c>
      <c r="E26" s="0" t="n">
        <f aca="false">'ESSK encased'!E26 - $U$1</f>
        <v>119</v>
      </c>
    </row>
    <row r="27" customFormat="false" ht="12.8" hidden="false" customHeight="false" outlineLevel="0" collapsed="false">
      <c r="A27" s="0" t="s">
        <v>52</v>
      </c>
      <c r="B27" s="0" t="n">
        <f aca="false">'ESSK encased'!B27 - $U$1</f>
        <v>71</v>
      </c>
      <c r="C27" s="0" t="n">
        <f aca="false">'ESSK encased'!C27 - $U$1</f>
        <v>65</v>
      </c>
      <c r="D27" s="0" t="n">
        <f aca="false">'ESSK encased'!D27 - $U$1</f>
        <v>112</v>
      </c>
      <c r="E27" s="0" t="n">
        <f aca="false">'ESSK encased'!E27 - $U$1</f>
        <v>106</v>
      </c>
    </row>
    <row r="28" customFormat="false" ht="12.8" hidden="false" customHeight="false" outlineLevel="0" collapsed="false">
      <c r="A28" s="0" t="s">
        <v>53</v>
      </c>
      <c r="B28" s="0" t="n">
        <f aca="false">'ESSK encased'!B28 - $U$1</f>
        <v>77</v>
      </c>
      <c r="C28" s="0" t="n">
        <f aca="false">'ESSK encased'!C28 - $U$1</f>
        <v>70</v>
      </c>
      <c r="D28" s="0" t="n">
        <f aca="false">'ESSK encased'!D28 - $U$1</f>
        <v>125</v>
      </c>
      <c r="E28" s="0" t="n">
        <f aca="false">'ESSK encased'!E28 - $U$1</f>
        <v>119</v>
      </c>
    </row>
    <row r="29" customFormat="false" ht="12.8" hidden="false" customHeight="false" outlineLevel="0" collapsed="false">
      <c r="A29" s="0" t="s">
        <v>54</v>
      </c>
      <c r="B29" s="0" t="n">
        <f aca="false">'ESSK encased'!B29 - $U$1</f>
        <v>76</v>
      </c>
      <c r="C29" s="0" t="n">
        <f aca="false">'ESSK encased'!C29 - $U$1</f>
        <v>69</v>
      </c>
      <c r="D29" s="0" t="n">
        <f aca="false">'ESSK encased'!D29 - $U$1</f>
        <v>116</v>
      </c>
      <c r="E29" s="0" t="n">
        <f aca="false">'ESSK encased'!E29 - $U$1</f>
        <v>109</v>
      </c>
    </row>
    <row r="30" customFormat="false" ht="12.8" hidden="false" customHeight="false" outlineLevel="0" collapsed="false">
      <c r="A30" s="0" t="s">
        <v>55</v>
      </c>
      <c r="B30" s="0" t="n">
        <f aca="false">'ESSK encased'!B30 - $U$1</f>
        <v>73</v>
      </c>
      <c r="C30" s="0" t="n">
        <f aca="false">'ESSK encased'!C30 - $U$1</f>
        <v>67</v>
      </c>
      <c r="D30" s="0" t="n">
        <f aca="false">'ESSK encased'!D30 - $U$1</f>
        <v>113</v>
      </c>
      <c r="E30" s="0" t="n">
        <f aca="false">'ESSK encased'!E30 - $U$1</f>
        <v>107</v>
      </c>
    </row>
    <row r="31" customFormat="false" ht="12.8" hidden="false" customHeight="false" outlineLevel="0" collapsed="false">
      <c r="A31" s="0" t="s">
        <v>56</v>
      </c>
      <c r="B31" s="0" t="n">
        <f aca="false">'ESSK encased'!B31 - $U$1</f>
        <v>79</v>
      </c>
      <c r="C31" s="0" t="n">
        <f aca="false">'ESSK encased'!C31 - $U$1</f>
        <v>72</v>
      </c>
      <c r="D31" s="0" t="n">
        <f aca="false">'ESSK encased'!D31 - $U$1</f>
        <v>125</v>
      </c>
      <c r="E31" s="0" t="n">
        <f aca="false">'ESSK encased'!E31 - $U$1</f>
        <v>118</v>
      </c>
    </row>
    <row r="32" customFormat="false" ht="12.8" hidden="false" customHeight="false" outlineLevel="0" collapsed="false">
      <c r="A32" s="0" t="s">
        <v>57</v>
      </c>
      <c r="B32" s="0" t="n">
        <f aca="false">'ESSK encased'!B32 - $U$1</f>
        <v>79</v>
      </c>
      <c r="C32" s="0" t="n">
        <f aca="false">'ESSK encased'!C32 - $U$1</f>
        <v>73</v>
      </c>
      <c r="D32" s="0" t="n">
        <f aca="false">'ESSK encased'!D32 - $U$1</f>
        <v>116</v>
      </c>
      <c r="E32" s="0" t="n">
        <f aca="false">'ESSK encased'!E32 - $U$1</f>
        <v>107</v>
      </c>
    </row>
    <row r="34" customFormat="false" ht="12.8" hidden="false" customHeight="false" outlineLevel="0" collapsed="false">
      <c r="A34" s="0" t="s">
        <v>58</v>
      </c>
      <c r="B34" s="0" t="n">
        <f aca="false">'ESSK encased'!B34 - $U$1</f>
        <v>79</v>
      </c>
      <c r="C34" s="0" t="n">
        <f aca="false">'ESSK encased'!C34 - $U$1</f>
        <v>73</v>
      </c>
      <c r="D34" s="0" t="n">
        <f aca="false">'ESSK encased'!D34 - $U$1</f>
        <v>123</v>
      </c>
      <c r="E34" s="0" t="n">
        <f aca="false">'ESSK encased'!E34 - $U$1</f>
        <v>115</v>
      </c>
    </row>
    <row r="36" customFormat="false" ht="12.8" hidden="false" customHeight="false" outlineLevel="0" collapsed="false">
      <c r="A36" s="0" t="s">
        <v>59</v>
      </c>
      <c r="B36" s="0" t="n">
        <f aca="false">'ESSK encased'!B36 - $U$1</f>
        <v>49</v>
      </c>
      <c r="C36" s="0" t="n">
        <f aca="false">'ESSK encased'!C36 - $U$1</f>
        <v>43</v>
      </c>
      <c r="D36" s="0" t="n">
        <f aca="false">'ESSK encased'!D36 - $U$1</f>
        <v>78</v>
      </c>
      <c r="E36" s="0" t="n">
        <f aca="false">'ESSK encased'!E36 - $U$1</f>
        <v>71</v>
      </c>
    </row>
    <row r="37" customFormat="false" ht="12.8" hidden="false" customHeight="false" outlineLevel="0" collapsed="false">
      <c r="A37" s="0" t="s">
        <v>60</v>
      </c>
      <c r="B37" s="0" t="n">
        <f aca="false">'ESSK encased'!B37 - $U$1</f>
        <v>49</v>
      </c>
      <c r="C37" s="0" t="n">
        <f aca="false">'ESSK encased'!C37 - $U$1</f>
        <v>43</v>
      </c>
      <c r="D37" s="0" t="n">
        <f aca="false">'ESSK encased'!D37 - $U$1</f>
        <v>75</v>
      </c>
      <c r="E37" s="0" t="n">
        <f aca="false">'ESSK encased'!E37 - $U$1</f>
        <v>70</v>
      </c>
    </row>
    <row r="38" customFormat="false" ht="12.8" hidden="false" customHeight="false" outlineLevel="0" collapsed="false">
      <c r="A38" s="0" t="s">
        <v>61</v>
      </c>
      <c r="B38" s="0" t="n">
        <f aca="false">'ESSK encased'!B38 - $U$1</f>
        <v>49</v>
      </c>
      <c r="C38" s="0" t="n">
        <f aca="false">'ESSK encased'!C38 - $U$1</f>
        <v>42</v>
      </c>
      <c r="D38" s="0" t="n">
        <f aca="false">'ESSK encased'!D38 - $U$1</f>
        <v>74</v>
      </c>
      <c r="E38" s="0" t="n">
        <f aca="false">'ESSK encased'!E38 - $U$1</f>
        <v>67</v>
      </c>
    </row>
    <row r="39" customFormat="false" ht="12.8" hidden="false" customHeight="false" outlineLevel="0" collapsed="false">
      <c r="A39" s="0" t="s">
        <v>62</v>
      </c>
      <c r="B39" s="0" t="n">
        <f aca="false">'ESSK encased'!B39 - $U$1</f>
        <v>44</v>
      </c>
      <c r="C39" s="0" t="n">
        <f aca="false">'ESSK encased'!C39 - $U$1</f>
        <v>38</v>
      </c>
      <c r="D39" s="0" t="n">
        <f aca="false">'ESSK encased'!D39 - $U$1</f>
        <v>70</v>
      </c>
      <c r="E39" s="0" t="n">
        <f aca="false">'ESSK encased'!E39 - $U$1</f>
        <v>64</v>
      </c>
    </row>
    <row r="40" customFormat="false" ht="12.8" hidden="false" customHeight="false" outlineLevel="0" collapsed="false">
      <c r="A40" s="0" t="s">
        <v>63</v>
      </c>
      <c r="B40" s="0" t="n">
        <f aca="false">'ESSK encased'!B40 - $U$1</f>
        <v>44</v>
      </c>
      <c r="C40" s="0" t="n">
        <f aca="false">'ESSK encased'!C40 - $U$1</f>
        <v>38</v>
      </c>
      <c r="D40" s="0" t="n">
        <f aca="false">'ESSK encased'!D40 - $U$1</f>
        <v>69</v>
      </c>
      <c r="E40" s="0" t="n">
        <f aca="false">'ESSK encased'!E40 - $U$1</f>
        <v>63</v>
      </c>
    </row>
    <row r="41" customFormat="false" ht="12.8" hidden="false" customHeight="false" outlineLevel="0" collapsed="false">
      <c r="A41" s="0" t="s">
        <v>65</v>
      </c>
      <c r="B41" s="0" t="n">
        <f aca="false">'ESSK encased'!B41 - $U$1</f>
        <v>48</v>
      </c>
      <c r="C41" s="0" t="n">
        <f aca="false">'ESSK encased'!C41 - $U$1</f>
        <v>43</v>
      </c>
      <c r="D41" s="0" t="n">
        <f aca="false">'ESSK encased'!D41 - $U$1</f>
        <v>75</v>
      </c>
      <c r="E41" s="0" t="n">
        <f aca="false">'ESSK encased'!E41 - $U$1</f>
        <v>68</v>
      </c>
    </row>
    <row r="42" customFormat="false" ht="12.8" hidden="false" customHeight="false" outlineLevel="0" collapsed="false">
      <c r="A42" s="0" t="s">
        <v>67</v>
      </c>
      <c r="B42" s="0" t="n">
        <f aca="false">'ESSK encased'!B42 - $U$1</f>
        <v>48</v>
      </c>
      <c r="C42" s="0" t="n">
        <f aca="false">'ESSK encased'!C42 - $U$1</f>
        <v>42</v>
      </c>
      <c r="D42" s="0" t="n">
        <f aca="false">'ESSK encased'!D42 - $U$1</f>
        <v>78</v>
      </c>
      <c r="E42" s="0" t="n">
        <f aca="false">'ESSK encased'!E42 - $U$1</f>
        <v>71</v>
      </c>
    </row>
    <row r="43" customFormat="false" ht="12.8" hidden="false" customHeight="false" outlineLevel="0" collapsed="false">
      <c r="A43" s="0" t="s">
        <v>68</v>
      </c>
      <c r="B43" s="0" t="n">
        <f aca="false">'ESSK encased'!B43 - $U$1</f>
        <v>48</v>
      </c>
      <c r="C43" s="0" t="n">
        <f aca="false">'ESSK encased'!C43 - $U$1</f>
        <v>42</v>
      </c>
      <c r="D43" s="0" t="n">
        <f aca="false">'ESSK encased'!D43 - $U$1</f>
        <v>72</v>
      </c>
      <c r="E43" s="0" t="n">
        <f aca="false">'ESSK encased'!E43 - $U$1</f>
        <v>65</v>
      </c>
    </row>
    <row r="44" customFormat="false" ht="12.8" hidden="false" customHeight="false" outlineLevel="0" collapsed="false">
      <c r="A44" s="0" t="s">
        <v>69</v>
      </c>
      <c r="B44" s="0" t="n">
        <f aca="false">'ESSK encased'!B44 - $U$1</f>
        <v>48</v>
      </c>
      <c r="C44" s="0" t="n">
        <f aca="false">'ESSK encased'!C44 - $U$1</f>
        <v>43</v>
      </c>
      <c r="D44" s="0" t="n">
        <f aca="false">'ESSK encased'!D44 - $U$1</f>
        <v>74</v>
      </c>
      <c r="E44" s="0" t="n">
        <f aca="false">'ESSK encased'!E44 - $U$1</f>
        <v>68</v>
      </c>
    </row>
    <row r="45" customFormat="false" ht="12.8" hidden="false" customHeight="false" outlineLevel="0" collapsed="false">
      <c r="A45" s="0" t="s">
        <v>70</v>
      </c>
      <c r="B45" s="0" t="n">
        <f aca="false">'ESSK encased'!B45 - $U$1</f>
        <v>48</v>
      </c>
      <c r="C45" s="0" t="n">
        <f aca="false">'ESSK encased'!C45 - $U$1</f>
        <v>43</v>
      </c>
      <c r="D45" s="0" t="n">
        <f aca="false">'ESSK encased'!D45 - $U$1</f>
        <v>75</v>
      </c>
      <c r="E45" s="0" t="n">
        <f aca="false">'ESSK encased'!E45 - $U$1</f>
        <v>69</v>
      </c>
    </row>
    <row r="46" customFormat="false" ht="12.8" hidden="false" customHeight="false" outlineLevel="0" collapsed="false">
      <c r="A46" s="0" t="s">
        <v>71</v>
      </c>
      <c r="B46" s="0" t="n">
        <f aca="false">'ESSK encased'!B46 - $U$1</f>
        <v>47</v>
      </c>
      <c r="C46" s="0" t="n">
        <f aca="false">'ESSK encased'!C46 - $U$1</f>
        <v>42</v>
      </c>
      <c r="D46" s="0" t="n">
        <f aca="false">'ESSK encased'!D46 - $U$1</f>
        <v>66</v>
      </c>
      <c r="E46" s="0" t="n">
        <f aca="false">'ESSK encased'!E46 - $U$1</f>
        <v>59</v>
      </c>
    </row>
    <row r="48" customFormat="false" ht="12.8" hidden="false" customHeight="false" outlineLevel="0" collapsed="false">
      <c r="A48" s="0" t="s">
        <v>72</v>
      </c>
      <c r="B48" s="0" t="n">
        <f aca="false">'ESSK encased'!B48 - $U$1</f>
        <v>46</v>
      </c>
      <c r="C48" s="0" t="n">
        <f aca="false">'ESSK encased'!C48 - $U$1</f>
        <v>40</v>
      </c>
      <c r="D48" s="0" t="n">
        <f aca="false">'ESSK encased'!D48 - $U$1</f>
        <v>66</v>
      </c>
      <c r="E48" s="0" t="n">
        <f aca="false">'ESSK encased'!E48 - $U$1</f>
        <v>60</v>
      </c>
    </row>
  </sheetData>
  <mergeCells count="8">
    <mergeCell ref="J1:M1"/>
    <mergeCell ref="N1:Q1"/>
    <mergeCell ref="B2:C2"/>
    <mergeCell ref="D2:E2"/>
    <mergeCell ref="J2:K2"/>
    <mergeCell ref="L2:M2"/>
    <mergeCell ref="N2:O2"/>
    <mergeCell ref="P2:Q2"/>
  </mergeCells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1628</TotalTime>
  <Application>LibreOffice/6.4.5.2$Windows_X86_64 LibreOffice_project/a726b36747cf2001e06b58ad5db1aa3a9a1872d6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2023-04-05T12:16:51Z</dcterms:created>
  <dc:creator/>
  <dc:description/>
  <dc:language>en-US</dc:language>
  <cp:lastModifiedBy/>
  <dcterms:modified xsi:type="dcterms:W3CDTF">2023-04-07T15:25:31Z</dcterms:modified>
  <cp:revision>22</cp:revision>
  <dc:subject/>
  <dc:title/>
</cp:coreProperties>
</file>